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98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5" firstSheet="0" activeTab="0"/>
  </bookViews>
  <sheets>
    <sheet name="Abb_3.7_(N2)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<sst xmlns="http://schemas.openxmlformats.org/spreadsheetml/2006/main" count="17" uniqueCount="14">
  <si>
    <t>R</t>
  </si>
  <si>
    <t>Stickstoff</t>
  </si>
  <si>
    <t>a [m^6 Pa mol°-2]</t>
  </si>
  <si>
    <t>b [m^3/mol]</t>
  </si>
  <si>
    <t>c_p (600 K)</t>
  </si>
  <si>
    <t>T_inv(0)</t>
  </si>
  <si>
    <t>Lit. Roebuck Phys Rev 48 (1935) 450</t>
  </si>
  <si>
    <t>p</t>
  </si>
  <si>
    <t>T_inv1(vdW)</t>
  </si>
  <si>
    <t>T_inv2(vdW)</t>
  </si>
  <si>
    <t>T_inv1(N_2)</t>
  </si>
  <si>
    <t>T_inv2(N_2)</t>
  </si>
  <si>
    <t>Pa</t>
  </si>
  <si>
    <t>K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</si>
</sst>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E+00"/>
    <numFmt numFmtId="166" formatCode="0.0E+0"/>
    <numFmt numFmtId="167" formatCode="0.00"/>
  </numFmts>
  <fonts count="6">
    <font>
      <sz val="10"/>
      <name val="Tahoma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FFFF99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6600"/>
      <rgbColor rgb="FF666699"/>
      <rgbColor rgb="FF969696"/>
      <rgbColor rgb="FF003366"/>
      <rgbColor rgb="FF579D1C"/>
      <rgbColor rgb="FF003300"/>
      <rgbColor rgb="FF333300"/>
      <rgbColor rgb="FF993300"/>
      <rgbColor rgb="FF993366"/>
      <rgbColor rgb="FF33336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'Abb_3.7_(N2)'!$E$27</c:f>
              <c:strCache>
                <c:ptCount val="1"/>
                <c:pt idx="0">
                  <c:v>T_inv1(N_2)</c:v>
                </c:pt>
              </c:strCache>
            </c:strRef>
          </c:tx>
          <c:spPr>
            <a:solidFill>
              <a:srgbClr val="333366"/>
            </a:solidFill>
            <a:ln w="31680">
              <a:noFill/>
            </a:ln>
          </c:spPr>
          <c:marker>
            <c:symbol val="diamond"/>
            <c:size val="8"/>
            <c:spPr>
              <a:solidFill>
                <a:srgbClr val="33336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'Abb_3.7_(N2)'!$A$29:$A$40</c:f>
              <c:numCache>
                <c:formatCode>General</c:formatCode>
                <c:ptCount val="12"/>
                <c:pt idx="0">
                  <c:v>101325</c:v>
                </c:pt>
                <c:pt idx="1">
                  <c:v>2026500</c:v>
                </c:pt>
                <c:pt idx="2">
                  <c:v>6079500</c:v>
                </c:pt>
                <c:pt idx="3">
                  <c:v>10132500</c:v>
                </c:pt>
                <c:pt idx="4">
                  <c:v>14185500</c:v>
                </c:pt>
                <c:pt idx="5">
                  <c:v>18238500</c:v>
                </c:pt>
                <c:pt idx="6">
                  <c:v>22291500</c:v>
                </c:pt>
                <c:pt idx="7">
                  <c:v>26344500</c:v>
                </c:pt>
                <c:pt idx="8">
                  <c:v>30397500</c:v>
                </c:pt>
                <c:pt idx="9">
                  <c:v>34450500</c:v>
                </c:pt>
                <c:pt idx="10">
                  <c:v>36477000</c:v>
                </c:pt>
                <c:pt idx="11">
                  <c:v>38098200</c:v>
                </c:pt>
              </c:numCache>
            </c:numRef>
          </c:xVal>
          <c:yVal>
            <c:numRef>
              <c:f>'Abb_3.7_(N2)'!$E$29:$E$40</c:f>
              <c:numCache>
                <c:formatCode>General</c:formatCode>
                <c:ptCount val="12"/>
                <c:pt idx="0">
                  <c:v>621.15</c:v>
                </c:pt>
                <c:pt idx="1">
                  <c:v>603.15</c:v>
                </c:pt>
                <c:pt idx="2">
                  <c:v>572.75</c:v>
                </c:pt>
                <c:pt idx="3">
                  <c:v>550.35</c:v>
                </c:pt>
                <c:pt idx="4">
                  <c:v>529.65</c:v>
                </c:pt>
                <c:pt idx="5">
                  <c:v>508.15</c:v>
                </c:pt>
                <c:pt idx="6">
                  <c:v>485.65</c:v>
                </c:pt>
                <c:pt idx="7">
                  <c:v>460.15</c:v>
                </c:pt>
                <c:pt idx="8">
                  <c:v>431.85</c:v>
                </c:pt>
                <c:pt idx="9">
                  <c:v>394.45</c:v>
                </c:pt>
                <c:pt idx="10">
                  <c:v>366.85</c:v>
                </c:pt>
                <c:pt idx="11">
                  <c:v>313.15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'Abb_3.7_(N2)'!$F$27</c:f>
              <c:strCache>
                <c:ptCount val="1"/>
                <c:pt idx="0">
                  <c:v>T_inv2(N_2)</c:v>
                </c:pt>
              </c:strCache>
            </c:strRef>
          </c:tx>
          <c:spPr>
            <a:solidFill>
              <a:srgbClr val="333366"/>
            </a:solidFill>
            <a:ln w="31680">
              <a:noFill/>
            </a:ln>
          </c:spPr>
          <c:marker>
            <c:symbol val="diamond"/>
            <c:size val="8"/>
            <c:spPr>
              <a:solidFill>
                <a:srgbClr val="33336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'Abb_3.7_(N2)'!$A$29:$A$40</c:f>
              <c:numCache>
                <c:formatCode>General</c:formatCode>
                <c:ptCount val="12"/>
                <c:pt idx="0">
                  <c:v>101325</c:v>
                </c:pt>
                <c:pt idx="1">
                  <c:v>2026500</c:v>
                </c:pt>
                <c:pt idx="2">
                  <c:v>6079500</c:v>
                </c:pt>
                <c:pt idx="3">
                  <c:v>10132500</c:v>
                </c:pt>
                <c:pt idx="4">
                  <c:v>14185500</c:v>
                </c:pt>
                <c:pt idx="5">
                  <c:v>18238500</c:v>
                </c:pt>
                <c:pt idx="6">
                  <c:v>22291500</c:v>
                </c:pt>
                <c:pt idx="7">
                  <c:v>26344500</c:v>
                </c:pt>
                <c:pt idx="8">
                  <c:v>30397500</c:v>
                </c:pt>
                <c:pt idx="9">
                  <c:v>34450500</c:v>
                </c:pt>
                <c:pt idx="10">
                  <c:v>36477000</c:v>
                </c:pt>
                <c:pt idx="11">
                  <c:v>38098200</c:v>
                </c:pt>
              </c:numCache>
            </c:numRef>
          </c:xVal>
          <c:yVal>
            <c:numRef>
              <c:f>'Abb_3.7_(N2)'!$F$29:$F$40</c:f>
              <c:numCache>
                <c:formatCode>General</c:formatCode>
                <c:ptCount val="12"/>
                <c:pt idx="0">
                  <c:v/>
                </c:pt>
                <c:pt idx="1">
                  <c:v>106.15</c:v>
                </c:pt>
                <c:pt idx="2">
                  <c:v>110.75</c:v>
                </c:pt>
                <c:pt idx="3">
                  <c:v>116.65</c:v>
                </c:pt>
                <c:pt idx="4">
                  <c:v>125.15</c:v>
                </c:pt>
                <c:pt idx="5">
                  <c:v>138.45</c:v>
                </c:pt>
                <c:pt idx="6">
                  <c:v>155.95</c:v>
                </c:pt>
                <c:pt idx="7">
                  <c:v>176.75</c:v>
                </c:pt>
                <c:pt idx="8">
                  <c:v>204.45</c:v>
                </c:pt>
                <c:pt idx="9">
                  <c:v>237.65</c:v>
                </c:pt>
                <c:pt idx="10">
                  <c:v>263.15</c:v>
                </c:pt>
                <c:pt idx="11">
                  <c:v>313.15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'Abb_3.7_(N2)'!$B$27</c:f>
              <c:strCache>
                <c:ptCount val="1"/>
                <c:pt idx="0">
                  <c:v>T_inv1(vdW)</c:v>
                </c:pt>
              </c:strCache>
            </c:strRef>
          </c:tx>
          <c:spPr>
            <a:solidFill>
              <a:srgbClr val="ffd320"/>
            </a:solidFill>
            <a:ln w="3168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'Abb_3.7_(N2)'!$A$29:$A$40</c:f>
              <c:numCache>
                <c:formatCode>General</c:formatCode>
                <c:ptCount val="12"/>
                <c:pt idx="0">
                  <c:v>101325</c:v>
                </c:pt>
                <c:pt idx="1">
                  <c:v>2026500</c:v>
                </c:pt>
                <c:pt idx="2">
                  <c:v>6079500</c:v>
                </c:pt>
                <c:pt idx="3">
                  <c:v>10132500</c:v>
                </c:pt>
                <c:pt idx="4">
                  <c:v>14185500</c:v>
                </c:pt>
                <c:pt idx="5">
                  <c:v>18238500</c:v>
                </c:pt>
                <c:pt idx="6">
                  <c:v>22291500</c:v>
                </c:pt>
                <c:pt idx="7">
                  <c:v>26344500</c:v>
                </c:pt>
                <c:pt idx="8">
                  <c:v>30397500</c:v>
                </c:pt>
                <c:pt idx="9">
                  <c:v>34450500</c:v>
                </c:pt>
                <c:pt idx="10">
                  <c:v>36477000</c:v>
                </c:pt>
                <c:pt idx="11">
                  <c:v>38098200</c:v>
                </c:pt>
              </c:numCache>
            </c:numRef>
          </c:xVal>
          <c:yVal>
            <c:numRef>
              <c:f>'Abb_3.7_(N2)'!$B$29:$B$40</c:f>
              <c:numCache>
                <c:formatCode>General</c:formatCode>
                <c:ptCount val="12"/>
                <c:pt idx="0">
                  <c:v>849.018412829686</c:v>
                </c:pt>
                <c:pt idx="1">
                  <c:v>835.405930789289</c:v>
                </c:pt>
                <c:pt idx="2">
                  <c:v>805.158723658935</c:v>
                </c:pt>
                <c:pt idx="3">
                  <c:v>772.288078683665</c:v>
                </c:pt>
                <c:pt idx="4">
                  <c:v>735.96353727385</c:v>
                </c:pt>
                <c:pt idx="5">
                  <c:v>694.794322553747</c:v>
                </c:pt>
                <c:pt idx="6">
                  <c:v>646.092106970365</c:v>
                </c:pt>
                <c:pt idx="7">
                  <c:v>583.045688256412</c:v>
                </c:pt>
                <c:pt idx="8">
                  <c:v>458.050460880502</c:v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</c:numCache>
            </c:numRef>
          </c:yVal>
          <c:smooth val="0"/>
        </c:ser>
        <c:ser>
          <c:idx val="3"/>
          <c:order val="3"/>
          <c:tx>
            <c:strRef>
              <c:f>'Abb_3.7_(N2)'!$C$27</c:f>
              <c:strCache>
                <c:ptCount val="1"/>
                <c:pt idx="0">
                  <c:v>T_inv2(vdW)</c:v>
                </c:pt>
              </c:strCache>
            </c:strRef>
          </c:tx>
          <c:spPr>
            <a:solidFill>
              <a:srgbClr val="579d1c"/>
            </a:solidFill>
            <a:ln w="31680">
              <a:noFill/>
            </a:ln>
          </c:spPr>
          <c:marker>
            <c:symbol val="triangle"/>
            <c:size val="8"/>
            <c:spPr>
              <a:solidFill>
                <a:srgbClr val="579d1c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'Abb_3.7_(N2)'!$A$29:$A$40</c:f>
              <c:numCache>
                <c:formatCode>General</c:formatCode>
                <c:ptCount val="12"/>
                <c:pt idx="0">
                  <c:v>101325</c:v>
                </c:pt>
                <c:pt idx="1">
                  <c:v>2026500</c:v>
                </c:pt>
                <c:pt idx="2">
                  <c:v>6079500</c:v>
                </c:pt>
                <c:pt idx="3">
                  <c:v>10132500</c:v>
                </c:pt>
                <c:pt idx="4">
                  <c:v>14185500</c:v>
                </c:pt>
                <c:pt idx="5">
                  <c:v>18238500</c:v>
                </c:pt>
                <c:pt idx="6">
                  <c:v>22291500</c:v>
                </c:pt>
                <c:pt idx="7">
                  <c:v>26344500</c:v>
                </c:pt>
                <c:pt idx="8">
                  <c:v>30397500</c:v>
                </c:pt>
                <c:pt idx="9">
                  <c:v>34450500</c:v>
                </c:pt>
                <c:pt idx="10">
                  <c:v>36477000</c:v>
                </c:pt>
                <c:pt idx="11">
                  <c:v>38098200</c:v>
                </c:pt>
              </c:numCache>
            </c:numRef>
          </c:xVal>
          <c:yVal>
            <c:numRef>
              <c:f>'Abb_3.7_(N2)'!$C$29:$C$40</c:f>
              <c:numCache>
                <c:formatCode>General</c:formatCode>
                <c:ptCount val="12"/>
                <c:pt idx="0">
                  <c:v>0.704365114010452</c:v>
                </c:pt>
                <c:pt idx="1">
                  <c:v>14.316847154407</c:v>
                </c:pt>
                <c:pt idx="2">
                  <c:v>44.5640542847615</c:v>
                </c:pt>
                <c:pt idx="3">
                  <c:v>77.434699260031</c:v>
                </c:pt>
                <c:pt idx="4">
                  <c:v>113.759240669847</c:v>
                </c:pt>
                <c:pt idx="5">
                  <c:v>154.928455389949</c:v>
                </c:pt>
                <c:pt idx="6">
                  <c:v>203.630670973331</c:v>
                </c:pt>
                <c:pt idx="7">
                  <c:v>266.677089687284</c:v>
                </c:pt>
                <c:pt idx="8">
                  <c:v>391.672317063195</c:v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</c:numCache>
            </c:numRef>
          </c:yVal>
          <c:smooth val="0"/>
        </c:ser>
        <c:axId val="7634921"/>
        <c:axId val="6760280"/>
      </c:scatterChart>
      <c:valAx>
        <c:axId val="7634921"/>
        <c:scaling>
          <c:orientation val="minMax"/>
          <c:max val="40000000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p/Pa</a:t>
                </a:r>
              </a:p>
            </c:rich>
          </c:tx>
          <c:overlay val="0"/>
        </c:title>
        <c:numFmt formatCode="0.0E+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6760280"/>
        <c:crosses val="autoZero"/>
      </c:valAx>
      <c:valAx>
        <c:axId val="676028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T/K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7634921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0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98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0</xdr:row>
      <xdr:rowOff>0</xdr:rowOff>
    </xdr:from>
    <xdr:to>
      <xdr:col>6</xdr:col>
      <xdr:colOff>783720</xdr:colOff>
      <xdr:row>24</xdr:row>
      <xdr:rowOff>38520</xdr:rowOff>
    </xdr:to>
    <xdr:graphicFrame>
      <xdr:nvGraphicFramePr>
        <xdr:cNvPr id="0" name=""/>
        <xdr:cNvGraphicFramePr/>
      </xdr:nvGraphicFramePr>
      <xdr:xfrm>
        <a:off x="1631880" y="0"/>
        <a:ext cx="4047480" cy="393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0"/>
  <sheetViews>
    <sheetView windowProtection="false"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38" activeCellId="0" sqref="C38"/>
    </sheetView>
  </sheetViews>
  <sheetFormatPr defaultRowHeight="12.8"/>
  <cols>
    <col collapsed="false" hidden="false" max="10" min="1" style="0" width="11.8072916666667"/>
    <col collapsed="false" hidden="false" max="1025" min="11" style="0" width="11.7604166666667"/>
  </cols>
  <sheetData>
    <row r="1" customFormat="false" ht="12.8" hidden="false" customHeight="false" outlineLevel="0" collapsed="false">
      <c r="A1" s="0" t="s">
        <v>0</v>
      </c>
      <c r="B1" s="1" t="n">
        <v>8.3144</v>
      </c>
      <c r="C1" s="2"/>
    </row>
    <row r="2" customFormat="false" ht="12.8" hidden="false" customHeight="false" outlineLevel="0" collapsed="false">
      <c r="B2" s="3"/>
      <c r="C2" s="2"/>
    </row>
    <row r="3" customFormat="false" ht="12.8" hidden="false" customHeight="false" outlineLevel="0" collapsed="false">
      <c r="B3" s="4" t="s">
        <v>1</v>
      </c>
    </row>
    <row r="4" customFormat="false" ht="12.8" hidden="false" customHeight="false" outlineLevel="0" collapsed="false">
      <c r="A4" s="0" t="s">
        <v>2</v>
      </c>
      <c r="B4" s="5" t="n">
        <v>0.136</v>
      </c>
    </row>
    <row r="5" customFormat="false" ht="12.8" hidden="false" customHeight="false" outlineLevel="0" collapsed="false">
      <c r="A5" s="0" t="s">
        <v>3</v>
      </c>
      <c r="B5" s="6" t="n">
        <v>3.85E-005</v>
      </c>
    </row>
    <row r="6" customFormat="false" ht="12.8" hidden="false" customHeight="false" outlineLevel="0" collapsed="false">
      <c r="A6" s="0" t="s">
        <v>4</v>
      </c>
      <c r="B6" s="5" t="n">
        <v>30.14</v>
      </c>
    </row>
    <row r="7" customFormat="false" ht="12.8" hidden="false" customHeight="false" outlineLevel="0" collapsed="false">
      <c r="A7" s="0" t="s">
        <v>5</v>
      </c>
      <c r="B7" s="5" t="n">
        <f aca="false">(2*B4)/(B1*B5)</f>
        <v>849.722777943696</v>
      </c>
    </row>
    <row r="26" customFormat="false" ht="12.8" hidden="false" customHeight="false" outlineLevel="0" collapsed="false">
      <c r="E26" s="0" t="s">
        <v>6</v>
      </c>
    </row>
    <row r="27" customFormat="false" ht="12.8" hidden="false" customHeight="false" outlineLevel="0" collapsed="false">
      <c r="A27" s="4" t="s">
        <v>7</v>
      </c>
      <c r="B27" s="0" t="s">
        <v>8</v>
      </c>
      <c r="C27" s="0" t="s">
        <v>9</v>
      </c>
      <c r="E27" s="0" t="s">
        <v>10</v>
      </c>
      <c r="F27" s="0" t="s">
        <v>11</v>
      </c>
    </row>
    <row r="28" customFormat="false" ht="12.8" hidden="false" customHeight="false" outlineLevel="0" collapsed="false">
      <c r="A28" s="4" t="s">
        <v>12</v>
      </c>
      <c r="B28" s="4" t="s">
        <v>13</v>
      </c>
      <c r="C28" s="4" t="s">
        <v>13</v>
      </c>
      <c r="D28" s="4"/>
      <c r="E28" s="4" t="s">
        <v>13</v>
      </c>
      <c r="F28" s="4" t="s">
        <v>13</v>
      </c>
    </row>
    <row r="29" customFormat="false" ht="12.8" hidden="false" customHeight="false" outlineLevel="0" collapsed="false">
      <c r="A29" s="7" t="n">
        <v>101325</v>
      </c>
      <c r="B29" s="8" t="n">
        <f aca="false">($B$4+($B$4^2-3*$B$4*$B$5^2*$A29)^0.5)/($B$1*$B$5)</f>
        <v>849.018412829686</v>
      </c>
      <c r="C29" s="8" t="n">
        <f aca="false">($B$4-(($B$4^2-3*$B$4*$B$5^2*$A29)^0.5))/($B$1*$B$5)</f>
        <v>0.704365114010452</v>
      </c>
      <c r="E29" s="0" t="n">
        <v>621.15</v>
      </c>
    </row>
    <row r="30" customFormat="false" ht="12.8" hidden="false" customHeight="false" outlineLevel="0" collapsed="false">
      <c r="A30" s="7" t="n">
        <v>2026500</v>
      </c>
      <c r="B30" s="8" t="n">
        <f aca="false">($B$4+($B$4^2-3*$B$4*$B$5^2*$A30)^0.5)/($B$1*$B$5)</f>
        <v>835.405930789289</v>
      </c>
      <c r="C30" s="8" t="n">
        <f aca="false">($B$4-(($B$4^2-3*$B$4*$B$5^2*$A30)^0.5))/($B$1*$B$5)</f>
        <v>14.316847154407</v>
      </c>
      <c r="E30" s="0" t="n">
        <v>603.15</v>
      </c>
      <c r="F30" s="0" t="n">
        <v>106.15</v>
      </c>
    </row>
    <row r="31" customFormat="false" ht="12.8" hidden="false" customHeight="false" outlineLevel="0" collapsed="false">
      <c r="A31" s="7" t="n">
        <v>6079500</v>
      </c>
      <c r="B31" s="8" t="n">
        <f aca="false">($B$4+($B$4^2-3*$B$4*$B$5^2*$A31)^0.5)/($B$1*$B$5)</f>
        <v>805.158723658935</v>
      </c>
      <c r="C31" s="8" t="n">
        <f aca="false">($B$4-(($B$4^2-3*$B$4*$B$5^2*$A31)^0.5))/($B$1*$B$5)</f>
        <v>44.5640542847615</v>
      </c>
      <c r="E31" s="0" t="n">
        <v>572.75</v>
      </c>
      <c r="F31" s="0" t="n">
        <v>110.75</v>
      </c>
    </row>
    <row r="32" customFormat="false" ht="12.8" hidden="false" customHeight="false" outlineLevel="0" collapsed="false">
      <c r="A32" s="7" t="n">
        <v>10132500</v>
      </c>
      <c r="B32" s="8" t="n">
        <f aca="false">($B$4+($B$4^2-3*$B$4*$B$5^2*$A32)^0.5)/($B$1*$B$5)</f>
        <v>772.288078683665</v>
      </c>
      <c r="C32" s="8" t="n">
        <f aca="false">($B$4-(($B$4^2-3*$B$4*$B$5^2*$A32)^0.5))/($B$1*$B$5)</f>
        <v>77.434699260031</v>
      </c>
      <c r="E32" s="0" t="n">
        <v>550.35</v>
      </c>
      <c r="F32" s="0" t="n">
        <v>116.65</v>
      </c>
    </row>
    <row r="33" customFormat="false" ht="12.8" hidden="false" customHeight="false" outlineLevel="0" collapsed="false">
      <c r="A33" s="7" t="n">
        <v>14185500</v>
      </c>
      <c r="B33" s="8" t="n">
        <f aca="false">($B$4+($B$4^2-3*$B$4*$B$5^2*$A33)^0.5)/($B$1*$B$5)</f>
        <v>735.96353727385</v>
      </c>
      <c r="C33" s="8" t="n">
        <f aca="false">($B$4-(($B$4^2-3*$B$4*$B$5^2*$A33)^0.5))/($B$1*$B$5)</f>
        <v>113.759240669847</v>
      </c>
      <c r="E33" s="0" t="n">
        <v>529.65</v>
      </c>
      <c r="F33" s="0" t="n">
        <v>125.15</v>
      </c>
    </row>
    <row r="34" customFormat="false" ht="12.8" hidden="false" customHeight="false" outlineLevel="0" collapsed="false">
      <c r="A34" s="7" t="n">
        <v>18238500</v>
      </c>
      <c r="B34" s="8" t="n">
        <f aca="false">($B$4+($B$4^2-3*$B$4*$B$5^2*$A34)^0.5)/($B$1*$B$5)</f>
        <v>694.794322553747</v>
      </c>
      <c r="C34" s="8" t="n">
        <f aca="false">($B$4-(($B$4^2-3*$B$4*$B$5^2*$A34)^0.5))/($B$1*$B$5)</f>
        <v>154.928455389949</v>
      </c>
      <c r="E34" s="0" t="n">
        <v>508.15</v>
      </c>
      <c r="F34" s="0" t="n">
        <v>138.45</v>
      </c>
    </row>
    <row r="35" customFormat="false" ht="12.8" hidden="false" customHeight="false" outlineLevel="0" collapsed="false">
      <c r="A35" s="7" t="n">
        <v>22291500</v>
      </c>
      <c r="B35" s="8" t="n">
        <f aca="false">($B$4+($B$4^2-3*$B$4*$B$5^2*$A35)^0.5)/($B$1*$B$5)</f>
        <v>646.092106970365</v>
      </c>
      <c r="C35" s="8" t="n">
        <f aca="false">($B$4-(($B$4^2-3*$B$4*$B$5^2*$A35)^0.5))/($B$1*$B$5)</f>
        <v>203.630670973331</v>
      </c>
      <c r="E35" s="0" t="n">
        <v>485.65</v>
      </c>
      <c r="F35" s="0" t="n">
        <v>155.95</v>
      </c>
    </row>
    <row r="36" customFormat="false" ht="12.8" hidden="false" customHeight="false" outlineLevel="0" collapsed="false">
      <c r="A36" s="7" t="n">
        <v>26344500</v>
      </c>
      <c r="B36" s="8" t="n">
        <f aca="false">($B$4+($B$4^2-3*$B$4*$B$5^2*$A36)^0.5)/($B$1*$B$5)</f>
        <v>583.045688256412</v>
      </c>
      <c r="C36" s="8" t="n">
        <f aca="false">($B$4-(($B$4^2-3*$B$4*$B$5^2*$A36)^0.5))/($B$1*$B$5)</f>
        <v>266.677089687284</v>
      </c>
      <c r="E36" s="0" t="n">
        <v>460.15</v>
      </c>
      <c r="F36" s="0" t="n">
        <v>176.75</v>
      </c>
    </row>
    <row r="37" customFormat="false" ht="12.8" hidden="false" customHeight="false" outlineLevel="0" collapsed="false">
      <c r="A37" s="7" t="n">
        <v>30397500</v>
      </c>
      <c r="B37" s="8" t="n">
        <f aca="false">($B$4+($B$4^2-3*$B$4*$B$5^2*$A37)^0.5)/($B$1*$B$5)</f>
        <v>458.050460880502</v>
      </c>
      <c r="C37" s="8" t="n">
        <f aca="false">($B$4-(($B$4^2-3*$B$4*$B$5^2*$A37)^0.5))/($B$1*$B$5)</f>
        <v>391.672317063195</v>
      </c>
      <c r="E37" s="0" t="n">
        <v>431.85</v>
      </c>
      <c r="F37" s="0" t="n">
        <v>204.45</v>
      </c>
    </row>
    <row r="38" customFormat="false" ht="12.8" hidden="false" customHeight="false" outlineLevel="0" collapsed="false">
      <c r="A38" s="7" t="n">
        <v>34450500</v>
      </c>
      <c r="B38" s="8" t="e">
        <f aca="false">($B$4+($B$4^2-3*$B$4*$B$5^2*$A38)^0.5)/($B$1*$B$5)</f>
        <v>#VALUE!</v>
      </c>
      <c r="C38" s="8" t="e">
        <f aca="false">($B$4-(($B$4^2-3*$B$4*$B$5^2*$A38)^0.5))/($B$1*$B$5)</f>
        <v>#VALUE!</v>
      </c>
      <c r="E38" s="0" t="n">
        <v>394.45</v>
      </c>
      <c r="F38" s="0" t="n">
        <v>237.65</v>
      </c>
    </row>
    <row r="39" customFormat="false" ht="12.8" hidden="false" customHeight="false" outlineLevel="0" collapsed="false">
      <c r="A39" s="7" t="n">
        <v>36477000</v>
      </c>
      <c r="B39" s="8" t="e">
        <f aca="false">($B$4+($B$4^2-3*$B$4*$B$5^2*$A39)^0.5)/($B$1*$B$5)</f>
        <v>#VALUE!</v>
      </c>
      <c r="C39" s="8" t="e">
        <f aca="false">($B$4-(($B$4^2-3*$B$4*$B$5^2*$A39)^0.5))/($B$1*$B$5)</f>
        <v>#VALUE!</v>
      </c>
      <c r="E39" s="0" t="n">
        <v>366.85</v>
      </c>
      <c r="F39" s="0" t="n">
        <v>263.15</v>
      </c>
    </row>
    <row r="40" customFormat="false" ht="12.8" hidden="false" customHeight="false" outlineLevel="0" collapsed="false">
      <c r="A40" s="7" t="n">
        <v>38098200</v>
      </c>
      <c r="B40" s="8" t="e">
        <f aca="false">($B$4+($B$4^2-3*$B$4*$B$5^2*$A40)^0.5)/($B$1*$B$5)</f>
        <v>#VALUE!</v>
      </c>
      <c r="C40" s="8" t="e">
        <f aca="false">($B$4-(($B$4^2-3*$B$4*$B$5^2*$A40)^0.5))/($B$1*$B$5)</f>
        <v>#VALUE!</v>
      </c>
      <c r="E40" s="0" t="n">
        <v>313.15</v>
      </c>
      <c r="F40" s="0" t="n">
        <v>313.15</v>
      </c>
    </row>
  </sheetData>
  <printOptions headings="false" gridLines="false" gridLinesSet="true" horizontalCentered="false" verticalCentered="false"/>
  <pageMargins left="0.7875" right="0.7875" top="1.19166666666667" bottom="0.940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&amp;L&amp;"Arial,Standard"Michael Schrader&amp;C&amp;"Arial,Standard"Prinzipien und Anwend. der Phys. Chemie&amp;R&amp;"Trebuchet MS,Standard"&amp;11Zusatzmaterial Kap. 3</oddHeader>
    <oddFooter>&amp;L&amp;"Trebuchet MS,Standard"&amp;11&amp;A&amp;C&amp;"Arial,Standard"aus &amp;F&amp;R&amp;"Arial,Standard"über Springer-Verlag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2986</TotalTime>
  <Application>LibreOffice/5.0.5.2$Windows_x86 LibreOffice_project/55b006a02d247b5f7215fc6ea0fde844b30035b3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2007-04-29T21:07:58Z</dcterms:created>
  <dc:creator>Michael Schrader</dc:creator>
  <dc:language>de-DE</dc:language>
  <cp:lastModifiedBy>Schrader</cp:lastModifiedBy>
  <cp:lastPrinted>2009-11-16T20:47:32Z</cp:lastPrinted>
  <dcterms:modified xsi:type="dcterms:W3CDTF">2016-04-26T23:15:20Z</dcterms:modified>
  <cp:revision>20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