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1"/>
  </bookViews>
  <sheets>
    <sheet name="zu_Abb_6.1+6.2" sheetId="1" state="visible" r:id="rId2"/>
    <sheet name="zu_Abb_6.5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<sst xmlns="http://schemas.openxmlformats.org/spreadsheetml/2006/main" count="16" uniqueCount="16">
  <si>
    <t>K_M / mmol/L</t>
  </si>
  <si>
    <t>k_cat / 1/s</t>
  </si>
  <si>
    <t>c_E / mmol/L</t>
  </si>
  <si>
    <t>c_s</t>
  </si>
  <si>
    <t>RG</t>
  </si>
  <si>
    <t>c_s^-1</t>
  </si>
  <si>
    <t>RG^-1</t>
  </si>
  <si>
    <t>mmol/L</t>
  </si>
  <si>
    <t>mmol/(L s)</t>
  </si>
  <si>
    <t>L/mmol</t>
  </si>
  <si>
    <t>(L s)/mmol</t>
  </si>
  <si>
    <t>k_W</t>
  </si>
  <si>
    <t>N_0</t>
  </si>
  <si>
    <t>t</t>
  </si>
  <si>
    <t>N(t)</t>
  </si>
  <si>
    <t> ln N(t)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</si>
</sst>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0.00"/>
    <numFmt numFmtId="167" formatCode="0.0"/>
    <numFmt numFmtId="168" formatCode="0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Arial"/>
      <family val="2"/>
    </font>
    <font>
      <sz val="18"/>
      <color rgb="FF000000"/>
      <name val="Trebuchet MS"/>
      <family val="2"/>
    </font>
    <font>
      <sz val="12.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 val="true"/>
      <sz val="10"/>
      <name val="Tahoma"/>
      <family val="2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rebuchet MS"/>
              </a:defRPr>
            </a:pPr>
            <a:r>
              <a:rPr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rebuchet MS"/>
              </a:rPr>
              <a:t>Lineweaver-Burk-Plot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56073264781491"/>
          <c:y val="0.106590291720798"/>
          <c:w val="0.92569087403599"/>
          <c:h val="0.7957363883311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'zu_Abb_6.1+6.2'!$D$4:$D$4</c:f>
              <c:strCache>
                <c:ptCount val="1"/>
                <c:pt idx="0">
                  <c:v>RG^-1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</c:spPr>
          <c:marker>
            <c:symbol val="diamond"/>
            <c:size val="6"/>
            <c:spPr>
              <a:solidFill>
                <a:srgbClr val="99336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993366"/>
                </a:solidFill>
              </a:ln>
            </c:spPr>
            <c:trendlineType val="linear"/>
            <c:forward val="0"/>
            <c:backward val="3"/>
            <c:dispRSqr val="0"/>
            <c:dispEq val="1"/>
          </c:trendline>
          <c:xVal>
            <c:numRef>
              <c:f>'zu_Abb_6.1+6.2'!$C$5:$C$16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'zu_Abb_6.1+6.2'!$D$5:$D$16</c:f>
              <c:numCache>
                <c:formatCode>General</c:formatCode>
                <c:ptCount val="12"/>
                <c:pt idx="0">
                  <c:v/>
                </c:pt>
                <c:pt idx="1">
                  <c:v>2.2</c:v>
                </c:pt>
                <c:pt idx="2">
                  <c:v>1.6</c:v>
                </c:pt>
                <c:pt idx="3">
                  <c:v>1</c:v>
                </c:pt>
                <c:pt idx="4">
                  <c:v>0.76</c:v>
                </c:pt>
                <c:pt idx="5">
                  <c:v>0.58</c:v>
                </c:pt>
                <c:pt idx="6">
                  <c:v>0.52</c:v>
                </c:pt>
                <c:pt idx="7">
                  <c:v>0.46</c:v>
                </c:pt>
                <c:pt idx="8">
                  <c:v>0.44</c:v>
                </c:pt>
                <c:pt idx="9">
                  <c:v>0.43</c:v>
                </c:pt>
                <c:pt idx="10">
                  <c:v>0.42</c:v>
                </c:pt>
                <c:pt idx="11">
                  <c:v>0.415</c:v>
                </c:pt>
              </c:numCache>
            </c:numRef>
          </c:yVal>
          <c:smooth val="0"/>
        </c:ser>
        <c:axId val="40937212"/>
        <c:axId val="50618647"/>
      </c:scatterChart>
      <c:valAx>
        <c:axId val="40937212"/>
        <c:scaling>
          <c:orientation val="minMax"/>
          <c:min val="-3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289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0618647"/>
        <c:crosses val="autoZero"/>
      </c:valAx>
      <c:valAx>
        <c:axId val="50618647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289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0937212"/>
        <c:crosses val="autoZero"/>
      </c:valAx>
      <c:spPr>
        <a:solidFill>
          <a:srgbClr val="ffffff"/>
        </a:solidFill>
        <a:ln>
          <a:noFill/>
        </a:ln>
      </c:spPr>
    </c:plotArea>
    <c:plotVisOnly val="0"/>
    <c:dispBlanksAs val="gap"/>
  </c:chart>
  <c:spPr>
    <a:solidFill>
      <a:srgbClr val="eeeeee"/>
    </a:solidFill>
    <a:ln>
      <a:noFill/>
    </a:ln>
  </c:spPr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'zu_Abb_6.1+6.2'!$B$4:$B$4</c:f>
              <c:strCache>
                <c:ptCount val="1"/>
                <c:pt idx="0">
                  <c:v>RG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6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'zu_Abb_6.1+6.2'!$A$5:$A$16;'zu_Abb_6.1+6.2'!$H$16:$H$16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'zu_Abb_6.1+6.2'!$B$5:$B$16</c:f>
              <c:numCache>
                <c:formatCode>General</c:formatCode>
                <c:ptCount val="12"/>
                <c:pt idx="0">
                  <c:v/>
                </c:pt>
                <c:pt idx="1">
                  <c:v>0.454545454545455</c:v>
                </c:pt>
                <c:pt idx="2">
                  <c:v>0.625</c:v>
                </c:pt>
                <c:pt idx="3">
                  <c:v>1</c:v>
                </c:pt>
                <c:pt idx="4">
                  <c:v>1.31578947368421</c:v>
                </c:pt>
                <c:pt idx="5">
                  <c:v>1.72413793103448</c:v>
                </c:pt>
                <c:pt idx="6">
                  <c:v>1.92307692307692</c:v>
                </c:pt>
                <c:pt idx="7">
                  <c:v>2.17391304347826</c:v>
                </c:pt>
                <c:pt idx="8">
                  <c:v>2.27272727272727</c:v>
                </c:pt>
                <c:pt idx="9">
                  <c:v>2.32558139534884</c:v>
                </c:pt>
                <c:pt idx="10">
                  <c:v>2.38095238095238</c:v>
                </c:pt>
                <c:pt idx="11">
                  <c:v>2.40963855421687</c:v>
                </c:pt>
              </c:numCache>
            </c:numRef>
          </c:yVal>
          <c:smooth val="1"/>
        </c:ser>
        <c:axId val="87815522"/>
        <c:axId val="5423515"/>
      </c:scatterChart>
      <c:valAx>
        <c:axId val="878155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c(Ethanol) [mmol/L]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423515"/>
        <c:crosses val="autoZero"/>
      </c:valAx>
      <c:valAx>
        <c:axId val="542351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RG [mmmol/ (L s)]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7815522"/>
        <c:crosses val="autoZero"/>
      </c:valAx>
      <c:spPr>
        <a:noFill/>
        <a:ln>
          <a:solidFill>
            <a:srgbClr val="b3b3b3"/>
          </a:solidFill>
        </a:ln>
      </c:spPr>
    </c:plotArea>
    <c:plotVisOnly val="0"/>
    <c:dispBlanksAs val="span"/>
  </c:chart>
  <c:spPr>
    <a:solidFill>
      <a:srgbClr val="ffffff"/>
    </a:solidFill>
    <a:ln>
      <a:noFill/>
    </a:ln>
  </c:spPr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61725067385445"/>
          <c:y val="0.0446487196323047"/>
          <c:w val="0.778177098931816"/>
          <c:h val="0.7862770847012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'zu_Abb_6.5'!$C$4</c:f>
              <c:strCache>
                <c:ptCount val="1"/>
                <c:pt idx="0">
                  <c:v> ln N(t)</c:v>
                </c:pt>
              </c:strCache>
            </c:strRef>
          </c:tx>
          <c:spPr>
            <a:solidFill>
              <a:srgbClr val="004586"/>
            </a:solidFill>
            <a:ln w="3168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004586"/>
                </a:solidFill>
              </a:ln>
            </c:spPr>
            <c:trendlineType val="linear"/>
            <c:forward val="0"/>
            <c:backward val="0"/>
            <c:dispRSqr val="0"/>
            <c:dispEq val="1"/>
          </c:trendline>
          <c:xVal>
            <c:numRef>
              <c:f>'zu_Abb_6.5'!$A$5:$A$19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100</c:v>
                </c:pt>
              </c:numCache>
            </c:numRef>
          </c:xVal>
          <c:yVal>
            <c:numRef>
              <c:f>'zu_Abb_6.5'!$C$5:$C$19</c:f>
              <c:numCache>
                <c:formatCode>General</c:formatCode>
                <c:ptCount val="15"/>
                <c:pt idx="0">
                  <c:v>4.60517018598809</c:v>
                </c:pt>
                <c:pt idx="1">
                  <c:v>4.74377018598809</c:v>
                </c:pt>
                <c:pt idx="2">
                  <c:v>4.95167018598809</c:v>
                </c:pt>
                <c:pt idx="3">
                  <c:v>5.09027018598809</c:v>
                </c:pt>
                <c:pt idx="4">
                  <c:v>5.29817018598809</c:v>
                </c:pt>
                <c:pt idx="5">
                  <c:v>5.64467018598809</c:v>
                </c:pt>
                <c:pt idx="6">
                  <c:v>5.99117018598809</c:v>
                </c:pt>
                <c:pt idx="7">
                  <c:v>6.68417018598809</c:v>
                </c:pt>
                <c:pt idx="8">
                  <c:v>7.37717018598809</c:v>
                </c:pt>
                <c:pt idx="9">
                  <c:v>8.07017018598809</c:v>
                </c:pt>
                <c:pt idx="10">
                  <c:v>8.76317018598809</c:v>
                </c:pt>
                <c:pt idx="11">
                  <c:v>9.45617018598809</c:v>
                </c:pt>
                <c:pt idx="12">
                  <c:v>10.1491701859881</c:v>
                </c:pt>
                <c:pt idx="13">
                  <c:v>10.8421701859881</c:v>
                </c:pt>
                <c:pt idx="14">
                  <c:v>11.5351701859881</c:v>
                </c:pt>
              </c:numCache>
            </c:numRef>
          </c:yVal>
          <c:smooth val="0"/>
        </c:ser>
        <c:axId val="97471052"/>
        <c:axId val="50986308"/>
      </c:scatterChart>
      <c:valAx>
        <c:axId val="974710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0986308"/>
        <c:crosses val="autoZero"/>
      </c:valAx>
      <c:valAx>
        <c:axId val="5098630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ln N(t)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7471052"/>
        <c:crosses val="autoZero"/>
      </c:valAx>
      <c:spPr>
        <a:noFill/>
        <a:ln>
          <a:solidFill>
            <a:srgbClr val="b3b3b3"/>
          </a:solidFill>
        </a:ln>
      </c:spPr>
    </c:plotArea>
    <c:plotVisOnly val="0"/>
    <c:dispBlanksAs val="span"/>
  </c:chart>
  <c:spPr>
    <a:solidFill>
      <a:srgbClr val="ffffff"/>
    </a:solidFill>
    <a:ln>
      <a:noFill/>
    </a:ln>
  </c:spPr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12057127162867"/>
          <c:y val="0.0171453692848769"/>
          <c:w val="0.860065915957155"/>
          <c:h val="0.9069460726846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'zu_Abb_6.5'!$B$4</c:f>
              <c:strCache>
                <c:ptCount val="1"/>
                <c:pt idx="0">
                  <c:v>N(t)</c:v>
                </c:pt>
              </c:strCache>
            </c:strRef>
          </c:tx>
          <c:spPr>
            <a:solidFill>
              <a:srgbClr val="004586"/>
            </a:solidFill>
            <a:ln w="18000">
              <a:solidFill>
                <a:srgbClr val="004586"/>
              </a:solidFill>
              <a:round/>
            </a:ln>
          </c:spPr>
          <c:marker>
            <c:symbol val="diamond"/>
            <c:size val="5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'zu_Abb_6.5'!$A$5:$A$19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100</c:v>
                </c:pt>
              </c:numCache>
            </c:numRef>
          </c:xVal>
          <c:yVal>
            <c:numRef>
              <c:f>'zu_Abb_6.5'!$B$5:$B$19</c:f>
              <c:numCache>
                <c:formatCode>General</c:formatCode>
                <c:ptCount val="15"/>
                <c:pt idx="0">
                  <c:v>100</c:v>
                </c:pt>
                <c:pt idx="1">
                  <c:v>114.866454228128</c:v>
                </c:pt>
                <c:pt idx="2">
                  <c:v>141.410949383036</c:v>
                </c:pt>
                <c:pt idx="3">
                  <c:v>162.433743446626</c:v>
                </c:pt>
                <c:pt idx="4">
                  <c:v>199.970566054116</c:v>
                </c:pt>
                <c:pt idx="5">
                  <c:v>282.780275943758</c:v>
                </c:pt>
                <c:pt idx="6">
                  <c:v>399.882272880037</c:v>
                </c:pt>
                <c:pt idx="7">
                  <c:v>799.646844628277</c:v>
                </c:pt>
                <c:pt idx="8">
                  <c:v>1599.05832163705</c:v>
                </c:pt>
                <c:pt idx="9">
                  <c:v>3197.64597731305</c:v>
                </c:pt>
                <c:pt idx="10">
                  <c:v>6394.3507612396</c:v>
                </c:pt>
                <c:pt idx="11">
                  <c:v>12786.8194127365</c:v>
                </c:pt>
                <c:pt idx="12">
                  <c:v>25569.8751599669</c:v>
                </c:pt>
                <c:pt idx="13">
                  <c:v>51132.2240967166</c:v>
                </c:pt>
                <c:pt idx="14">
                  <c:v>102249.397962264</c:v>
                </c:pt>
              </c:numCache>
            </c:numRef>
          </c:yVal>
          <c:smooth val="1"/>
        </c:ser>
        <c:axId val="50866431"/>
        <c:axId val="61530664"/>
      </c:scatterChart>
      <c:valAx>
        <c:axId val="50866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1530664"/>
        <c:crosses val="autoZero"/>
      </c:valAx>
      <c:valAx>
        <c:axId val="615306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N(t)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0866431"/>
        <c:crosses val="autoZero"/>
      </c:valAx>
      <c:spPr>
        <a:solidFill>
          <a:srgbClr val="ffffff"/>
        </a:solidFill>
        <a:ln>
          <a:solidFill>
            <a:srgbClr val="b3b3b3"/>
          </a:solidFill>
        </a:ln>
      </c:spPr>
    </c:plotArea>
    <c:plotVisOnly val="0"/>
    <c:dispBlanksAs val="span"/>
  </c:chart>
  <c:spPr>
    <a:solidFill>
      <a:srgbClr val="e6e6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0.xml"/><Relationship Id="rId2" Type="http://schemas.openxmlformats.org/officeDocument/2006/relationships/chart" Target="../charts/chart7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72.xml"/><Relationship Id="rId2" Type="http://schemas.openxmlformats.org/officeDocument/2006/relationships/chart" Target="../charts/chart7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30240</xdr:colOff>
      <xdr:row>1</xdr:row>
      <xdr:rowOff>159120</xdr:rowOff>
    </xdr:from>
    <xdr:to>
      <xdr:col>11</xdr:col>
      <xdr:colOff>434880</xdr:colOff>
      <xdr:row>36</xdr:row>
      <xdr:rowOff>47520</xdr:rowOff>
    </xdr:to>
    <xdr:graphicFrame>
      <xdr:nvGraphicFramePr>
        <xdr:cNvPr id="0" name="Chart 1"/>
        <xdr:cNvGraphicFramePr/>
      </xdr:nvGraphicFramePr>
      <xdr:xfrm>
        <a:off x="5042160" y="344880"/>
        <a:ext cx="4481280" cy="5893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50040</xdr:colOff>
      <xdr:row>16</xdr:row>
      <xdr:rowOff>32400</xdr:rowOff>
    </xdr:from>
    <xdr:to>
      <xdr:col>5</xdr:col>
      <xdr:colOff>384480</xdr:colOff>
      <xdr:row>36</xdr:row>
      <xdr:rowOff>127800</xdr:rowOff>
    </xdr:to>
    <xdr:graphicFrame>
      <xdr:nvGraphicFramePr>
        <xdr:cNvPr id="1" name="Chart 2"/>
        <xdr:cNvGraphicFramePr/>
      </xdr:nvGraphicFramePr>
      <xdr:xfrm>
        <a:off x="50040" y="2985120"/>
        <a:ext cx="4530960" cy="3333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10080</xdr:colOff>
      <xdr:row>19</xdr:row>
      <xdr:rowOff>57600</xdr:rowOff>
    </xdr:from>
    <xdr:to>
      <xdr:col>4</xdr:col>
      <xdr:colOff>556200</xdr:colOff>
      <xdr:row>32</xdr:row>
      <xdr:rowOff>136440</xdr:rowOff>
    </xdr:to>
    <xdr:graphicFrame>
      <xdr:nvGraphicFramePr>
        <xdr:cNvPr id="2" name=""/>
        <xdr:cNvGraphicFramePr/>
      </xdr:nvGraphicFramePr>
      <xdr:xfrm>
        <a:off x="10080" y="3499200"/>
        <a:ext cx="3606480" cy="219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736920</xdr:colOff>
      <xdr:row>0</xdr:row>
      <xdr:rowOff>2880</xdr:rowOff>
    </xdr:from>
    <xdr:to>
      <xdr:col>11</xdr:col>
      <xdr:colOff>623160</xdr:colOff>
      <xdr:row>28</xdr:row>
      <xdr:rowOff>4680</xdr:rowOff>
    </xdr:to>
    <xdr:graphicFrame>
      <xdr:nvGraphicFramePr>
        <xdr:cNvPr id="3" name=""/>
        <xdr:cNvGraphicFramePr/>
      </xdr:nvGraphicFramePr>
      <xdr:xfrm>
        <a:off x="3797280" y="2880"/>
        <a:ext cx="5242680" cy="4907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75"/>
  <cols>
    <col collapsed="false" hidden="false" max="1" min="1" style="0" width="12.6887755102041"/>
    <col collapsed="false" hidden="false" max="2" min="2" style="1" width="11.5561224489796"/>
    <col collapsed="false" hidden="false" max="4" min="3" style="0" width="11.5561224489796"/>
    <col collapsed="false" hidden="false" max="5" min="5" style="0" width="12.1224489795918"/>
    <col collapsed="false" hidden="false" max="1025" min="6" style="0" width="11.5561224489796"/>
  </cols>
  <sheetData>
    <row r="1" customFormat="false" ht="14.65" hidden="false" customHeight="false" outlineLevel="0" collapsed="false">
      <c r="A1" s="2"/>
      <c r="B1" s="2"/>
      <c r="C1" s="2"/>
      <c r="D1" s="2"/>
      <c r="E1" s="2"/>
      <c r="F1" s="2"/>
    </row>
    <row r="2" customFormat="false" ht="14.65" hidden="false" customHeight="false" outlineLevel="0" collapsed="false">
      <c r="A2" s="2" t="s">
        <v>0</v>
      </c>
      <c r="B2" s="3" t="n">
        <v>0.45</v>
      </c>
      <c r="C2" s="2" t="s">
        <v>1</v>
      </c>
      <c r="D2" s="3" t="n">
        <v>2.5</v>
      </c>
      <c r="E2" s="2" t="s">
        <v>2</v>
      </c>
      <c r="F2" s="3" t="n">
        <v>1</v>
      </c>
    </row>
    <row r="4" customFormat="false" ht="14.65" hidden="false" customHeight="false" outlineLevel="0" collapsed="false">
      <c r="A4" s="2" t="s">
        <v>3</v>
      </c>
      <c r="B4" s="4" t="s">
        <v>4</v>
      </c>
      <c r="C4" s="2" t="s">
        <v>5</v>
      </c>
      <c r="D4" s="2" t="s">
        <v>6</v>
      </c>
    </row>
    <row r="5" customFormat="false" ht="14.65" hidden="false" customHeight="false" outlineLevel="0" collapsed="false">
      <c r="A5" s="2" t="s">
        <v>7</v>
      </c>
      <c r="B5" s="4" t="s">
        <v>8</v>
      </c>
      <c r="C5" s="2" t="s">
        <v>9</v>
      </c>
      <c r="D5" s="5" t="s">
        <v>10</v>
      </c>
    </row>
    <row r="6" customFormat="false" ht="14.65" hidden="false" customHeight="false" outlineLevel="0" collapsed="false">
      <c r="A6" s="0" t="n">
        <v>0.1</v>
      </c>
      <c r="B6" s="1" t="n">
        <f aca="false">$D$2*$F$2*A6/($B$2+A6)</f>
        <v>0.454545454545455</v>
      </c>
      <c r="C6" s="6" t="n">
        <f aca="false">1/A6</f>
        <v>10</v>
      </c>
      <c r="D6" s="6" t="n">
        <f aca="false">1/B6</f>
        <v>2.2</v>
      </c>
    </row>
    <row r="7" customFormat="false" ht="14.65" hidden="false" customHeight="false" outlineLevel="0" collapsed="false">
      <c r="A7" s="0" t="n">
        <v>0.15</v>
      </c>
      <c r="B7" s="1" t="n">
        <f aca="false">$D$2*$F$2*A7/($B$2+A7)</f>
        <v>0.625</v>
      </c>
      <c r="C7" s="6" t="n">
        <f aca="false">1/A7</f>
        <v>6.66666666666667</v>
      </c>
      <c r="D7" s="6" t="n">
        <f aca="false">1/B7</f>
        <v>1.6</v>
      </c>
    </row>
    <row r="8" customFormat="false" ht="14.65" hidden="false" customHeight="false" outlineLevel="0" collapsed="false">
      <c r="A8" s="0" t="n">
        <v>0.3</v>
      </c>
      <c r="B8" s="1" t="n">
        <f aca="false">$D$2*$F$2*A8/($B$2+A8)</f>
        <v>1</v>
      </c>
      <c r="C8" s="6" t="n">
        <f aca="false">1/A8</f>
        <v>3.33333333333333</v>
      </c>
      <c r="D8" s="6" t="n">
        <f aca="false">1/B8</f>
        <v>1</v>
      </c>
    </row>
    <row r="9" customFormat="false" ht="14.65" hidden="false" customHeight="false" outlineLevel="0" collapsed="false">
      <c r="A9" s="0" t="n">
        <v>0.5</v>
      </c>
      <c r="B9" s="1" t="n">
        <f aca="false">$D$2*$F$2*A9/($B$2+A9)</f>
        <v>1.31578947368421</v>
      </c>
      <c r="C9" s="6" t="n">
        <f aca="false">1/A9</f>
        <v>2</v>
      </c>
      <c r="D9" s="6" t="n">
        <f aca="false">1/B9</f>
        <v>0.76</v>
      </c>
    </row>
    <row r="10" customFormat="false" ht="14.65" hidden="false" customHeight="false" outlineLevel="0" collapsed="false">
      <c r="A10" s="0" t="n">
        <v>1</v>
      </c>
      <c r="B10" s="1" t="n">
        <f aca="false">$D$2*$F$2*A10/($B$2+A10)</f>
        <v>1.72413793103448</v>
      </c>
      <c r="C10" s="6" t="n">
        <f aca="false">1/A10</f>
        <v>1</v>
      </c>
      <c r="D10" s="6" t="n">
        <f aca="false">1/B10</f>
        <v>0.58</v>
      </c>
    </row>
    <row r="11" customFormat="false" ht="14.65" hidden="false" customHeight="false" outlineLevel="0" collapsed="false">
      <c r="A11" s="0" t="n">
        <v>1.5</v>
      </c>
      <c r="B11" s="1" t="n">
        <f aca="false">$D$2*$F$2*A11/($B$2+A11)</f>
        <v>1.92307692307692</v>
      </c>
      <c r="C11" s="6" t="n">
        <f aca="false">1/A11</f>
        <v>0.666666666666667</v>
      </c>
      <c r="D11" s="6" t="n">
        <f aca="false">1/B11</f>
        <v>0.52</v>
      </c>
    </row>
    <row r="12" customFormat="false" ht="14.65" hidden="false" customHeight="false" outlineLevel="0" collapsed="false">
      <c r="A12" s="0" t="n">
        <v>3</v>
      </c>
      <c r="B12" s="1" t="n">
        <f aca="false">$D$2*$F$2*A12/($B$2+A12)</f>
        <v>2.17391304347826</v>
      </c>
      <c r="C12" s="6" t="n">
        <f aca="false">1/A12</f>
        <v>0.333333333333333</v>
      </c>
      <c r="D12" s="6" t="n">
        <f aca="false">1/B12</f>
        <v>0.46</v>
      </c>
    </row>
    <row r="13" customFormat="false" ht="14.65" hidden="false" customHeight="false" outlineLevel="0" collapsed="false">
      <c r="A13" s="0" t="n">
        <v>4.5</v>
      </c>
      <c r="B13" s="1" t="n">
        <f aca="false">$D$2*$F$2*A13/($B$2+A13)</f>
        <v>2.27272727272727</v>
      </c>
      <c r="C13" s="6" t="n">
        <f aca="false">1/A13</f>
        <v>0.222222222222222</v>
      </c>
      <c r="D13" s="6" t="n">
        <f aca="false">1/B13</f>
        <v>0.44</v>
      </c>
    </row>
    <row r="14" customFormat="false" ht="14.65" hidden="false" customHeight="false" outlineLevel="0" collapsed="false">
      <c r="A14" s="0" t="n">
        <v>6</v>
      </c>
      <c r="B14" s="1" t="n">
        <f aca="false">$D$2*$F$2*A14/($B$2+A14)</f>
        <v>2.32558139534884</v>
      </c>
      <c r="C14" s="6" t="n">
        <f aca="false">1/A14</f>
        <v>0.166666666666667</v>
      </c>
      <c r="D14" s="6" t="n">
        <f aca="false">1/B14</f>
        <v>0.43</v>
      </c>
    </row>
    <row r="15" customFormat="false" ht="14.65" hidden="false" customHeight="false" outlineLevel="0" collapsed="false">
      <c r="A15" s="0" t="n">
        <v>9</v>
      </c>
      <c r="B15" s="1" t="n">
        <f aca="false">$D$2*$F$2*A15/($B$2+A15)</f>
        <v>2.38095238095238</v>
      </c>
      <c r="C15" s="6" t="n">
        <f aca="false">1/A15</f>
        <v>0.111111111111111</v>
      </c>
      <c r="D15" s="6" t="n">
        <f aca="false">1/B15</f>
        <v>0.42</v>
      </c>
    </row>
    <row r="16" customFormat="false" ht="14.65" hidden="false" customHeight="false" outlineLevel="0" collapsed="false">
      <c r="A16" s="0" t="n">
        <v>12</v>
      </c>
      <c r="B16" s="1" t="n">
        <f aca="false">$D$2*$F$2*A16/($B$2+A16)</f>
        <v>2.40963855421687</v>
      </c>
      <c r="C16" s="6" t="n">
        <f aca="false">1/A16</f>
        <v>0.0833333333333333</v>
      </c>
      <c r="D16" s="6" t="n">
        <f aca="false">1/B16</f>
        <v>0.415</v>
      </c>
    </row>
  </sheetData>
  <printOptions headings="false" gridLines="false" gridLinesSet="true" horizontalCentered="false" verticalCentered="false"/>
  <pageMargins left="0.7875" right="0.7875" top="0.954166666666667" bottom="0.786111111111111" header="0.7875" footer="0.534722222222222"/>
  <pageSetup paperSize="9" scale="92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&amp;L&amp;"Times New Roman,Standard"&amp;12Michael Schrader&amp;C&amp;"Times New Roman,Standard"&amp;12Prinzipien und Anwend. der Phys. Chemie&amp;R&amp;"Trebuchet MS,Standard"&amp;11Zusatzmaterial Kap. 6</oddHeader>
    <oddFooter>&amp;L&amp;"Trebuchet MS,Standard"&amp;11&amp;A&amp;C&amp;"Trebuchet MS,Standard"&amp;11aus &amp;F&amp;R&amp;"Trebuchet MS,Standard"&amp;11über Springer-Verlag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RowHeight="12.8"/>
  <cols>
    <col collapsed="false" hidden="false" max="253" min="1" style="0" width="10.8418367346939"/>
    <col collapsed="false" hidden="false" max="1025" min="254" style="0" width="11.5204081632653"/>
  </cols>
  <sheetData>
    <row r="1" customFormat="false" ht="12.8" hidden="false" customHeight="false" outlineLevel="0" collapsed="false">
      <c r="B1" s="7" t="s">
        <v>11</v>
      </c>
      <c r="C1" s="7" t="s">
        <v>12</v>
      </c>
    </row>
    <row r="2" customFormat="false" ht="12.8" hidden="false" customHeight="false" outlineLevel="0" collapsed="false">
      <c r="B2" s="8" t="n">
        <v>0.0693</v>
      </c>
      <c r="C2" s="8" t="n">
        <v>100</v>
      </c>
    </row>
    <row r="3" customFormat="false" ht="12.85" hidden="false" customHeight="false" outlineLevel="0" collapsed="false"/>
    <row r="4" customFormat="false" ht="12.8" hidden="false" customHeight="false" outlineLevel="0" collapsed="false">
      <c r="A4" s="9" t="s">
        <v>13</v>
      </c>
      <c r="B4" s="9" t="s">
        <v>14</v>
      </c>
      <c r="C4" s="9" t="s">
        <v>15</v>
      </c>
    </row>
    <row r="5" customFormat="false" ht="14.65" hidden="false" customHeight="false" outlineLevel="0" collapsed="false">
      <c r="A5" s="0" t="n">
        <v>0</v>
      </c>
      <c r="B5" s="10" t="n">
        <f aca="false">$C$2*EXP($B$2*A5)</f>
        <v>100</v>
      </c>
      <c r="C5" s="6" t="n">
        <f aca="false">LN(B5)</f>
        <v>4.60517018598809</v>
      </c>
    </row>
    <row r="6" customFormat="false" ht="14.65" hidden="false" customHeight="false" outlineLevel="0" collapsed="false">
      <c r="A6" s="0" t="n">
        <v>2</v>
      </c>
      <c r="B6" s="10" t="n">
        <f aca="false">$C$2*EXP($B$2*A6)</f>
        <v>114.866454228128</v>
      </c>
      <c r="C6" s="6" t="n">
        <f aca="false">LN(B6)</f>
        <v>4.74377018598809</v>
      </c>
    </row>
    <row r="7" customFormat="false" ht="14.65" hidden="false" customHeight="false" outlineLevel="0" collapsed="false">
      <c r="A7" s="0" t="n">
        <v>5</v>
      </c>
      <c r="B7" s="10" t="n">
        <f aca="false">$C$2*EXP($B$2*A7)</f>
        <v>141.410949383036</v>
      </c>
      <c r="C7" s="6" t="n">
        <f aca="false">LN(B7)</f>
        <v>4.95167018598809</v>
      </c>
    </row>
    <row r="8" customFormat="false" ht="14.65" hidden="false" customHeight="false" outlineLevel="0" collapsed="false">
      <c r="A8" s="0" t="n">
        <v>7</v>
      </c>
      <c r="B8" s="10" t="n">
        <f aca="false">$C$2*EXP($B$2*A8)</f>
        <v>162.433743446626</v>
      </c>
      <c r="C8" s="6" t="n">
        <f aca="false">LN(B8)</f>
        <v>5.09027018598809</v>
      </c>
    </row>
    <row r="9" customFormat="false" ht="14.65" hidden="false" customHeight="false" outlineLevel="0" collapsed="false">
      <c r="A9" s="0" t="n">
        <v>10</v>
      </c>
      <c r="B9" s="10" t="n">
        <f aca="false">$C$2*EXP($B$2*A9)</f>
        <v>199.970566054116</v>
      </c>
      <c r="C9" s="6" t="n">
        <f aca="false">LN(B9)</f>
        <v>5.29817018598809</v>
      </c>
    </row>
    <row r="10" customFormat="false" ht="14.65" hidden="false" customHeight="false" outlineLevel="0" collapsed="false">
      <c r="A10" s="0" t="n">
        <v>15</v>
      </c>
      <c r="B10" s="10" t="n">
        <f aca="false">$C$2*EXP($B$2*A10)</f>
        <v>282.780275943758</v>
      </c>
      <c r="C10" s="6" t="n">
        <f aca="false">LN(B10)</f>
        <v>5.64467018598809</v>
      </c>
    </row>
    <row r="11" customFormat="false" ht="14.65" hidden="false" customHeight="false" outlineLevel="0" collapsed="false">
      <c r="A11" s="0" t="n">
        <v>20</v>
      </c>
      <c r="B11" s="10" t="n">
        <f aca="false">$C$2*EXP($B$2*A11)</f>
        <v>399.882272880037</v>
      </c>
      <c r="C11" s="6" t="n">
        <f aca="false">LN(B11)</f>
        <v>5.99117018598809</v>
      </c>
    </row>
    <row r="12" customFormat="false" ht="14.65" hidden="false" customHeight="false" outlineLevel="0" collapsed="false">
      <c r="A12" s="0" t="n">
        <v>30</v>
      </c>
      <c r="B12" s="10" t="n">
        <f aca="false">$C$2*EXP($B$2*A12)</f>
        <v>799.646844628277</v>
      </c>
      <c r="C12" s="6" t="n">
        <f aca="false">LN(B12)</f>
        <v>6.68417018598809</v>
      </c>
    </row>
    <row r="13" customFormat="false" ht="14.65" hidden="false" customHeight="false" outlineLevel="0" collapsed="false">
      <c r="A13" s="0" t="n">
        <v>40</v>
      </c>
      <c r="B13" s="10" t="n">
        <f aca="false">$C$2*EXP($B$2*A13)</f>
        <v>1599.05832163705</v>
      </c>
      <c r="C13" s="6" t="n">
        <f aca="false">LN(B13)</f>
        <v>7.37717018598809</v>
      </c>
    </row>
    <row r="14" customFormat="false" ht="14.65" hidden="false" customHeight="false" outlineLevel="0" collapsed="false">
      <c r="A14" s="0" t="n">
        <v>50</v>
      </c>
      <c r="B14" s="10" t="n">
        <f aca="false">$C$2*EXP($B$2*A14)</f>
        <v>3197.64597731305</v>
      </c>
      <c r="C14" s="6" t="n">
        <f aca="false">LN(B14)</f>
        <v>8.07017018598809</v>
      </c>
    </row>
    <row r="15" customFormat="false" ht="14.65" hidden="false" customHeight="false" outlineLevel="0" collapsed="false">
      <c r="A15" s="0" t="n">
        <v>60</v>
      </c>
      <c r="B15" s="10" t="n">
        <f aca="false">$C$2*EXP($B$2*A15)</f>
        <v>6394.3507612396</v>
      </c>
      <c r="C15" s="6" t="n">
        <f aca="false">LN(B15)</f>
        <v>8.76317018598809</v>
      </c>
    </row>
    <row r="16" customFormat="false" ht="14.65" hidden="false" customHeight="false" outlineLevel="0" collapsed="false">
      <c r="A16" s="0" t="n">
        <v>70</v>
      </c>
      <c r="B16" s="10" t="n">
        <f aca="false">$C$2*EXP($B$2*A16)</f>
        <v>12786.8194127365</v>
      </c>
      <c r="C16" s="6" t="n">
        <f aca="false">LN(B16)</f>
        <v>9.45617018598809</v>
      </c>
    </row>
    <row r="17" customFormat="false" ht="14.65" hidden="false" customHeight="false" outlineLevel="0" collapsed="false">
      <c r="A17" s="0" t="n">
        <v>80</v>
      </c>
      <c r="B17" s="10" t="n">
        <f aca="false">$C$2*EXP($B$2*A17)</f>
        <v>25569.8751599669</v>
      </c>
      <c r="C17" s="6" t="n">
        <f aca="false">LN(B17)</f>
        <v>10.1491701859881</v>
      </c>
    </row>
    <row r="18" customFormat="false" ht="14.65" hidden="false" customHeight="false" outlineLevel="0" collapsed="false">
      <c r="A18" s="0" t="n">
        <v>90</v>
      </c>
      <c r="B18" s="10" t="n">
        <f aca="false">$C$2*EXP($B$2*A18)</f>
        <v>51132.2240967166</v>
      </c>
      <c r="C18" s="6" t="n">
        <f aca="false">LN(B18)</f>
        <v>10.8421701859881</v>
      </c>
    </row>
    <row r="19" customFormat="false" ht="14.65" hidden="false" customHeight="false" outlineLevel="0" collapsed="false">
      <c r="A19" s="0" t="n">
        <v>100</v>
      </c>
      <c r="B19" s="10" t="n">
        <f aca="false">$C$2*EXP($B$2*A19)</f>
        <v>102249.397962264</v>
      </c>
      <c r="C19" s="6" t="n">
        <f aca="false">LN(B19)</f>
        <v>11.5351701859881</v>
      </c>
    </row>
    <row r="20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0.846527777777778" bottom="1.03888888888889" header="0.5812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&amp;L&amp;"Times New Roman,Standard"&amp;12Michael Schrader&amp;C&amp;"Times New Roman,Standard"&amp;12Prinzipien und Anwend. der Phys. Chemie&amp;R&amp;"Trebuchet MS,Standard"&amp;11Zusatzmaterial Kap. 6</oddHeader>
    <oddFooter>&amp;L&amp;"Trebuchet MS,Standard"&amp;11&amp;A&amp;C&amp;"Trebuchet MS,Standard"&amp;11aus &amp;F&amp;R&amp;"Trebuchet MS,Standard"&amp;11über Springer-Verlag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de-DE</dc:language>
  <cp:lastModifiedBy>Schrader</cp:lastModifiedBy>
  <dcterms:modified xsi:type="dcterms:W3CDTF">2016-04-26T22:40:53Z</dcterms:modified>
  <cp:revision>9</cp:revision>
</cp:coreProperties>
</file>