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gen Krämer\Documents\Dropbox\Forschung\3 Forschungsprojekte\CCvW - Buch\5 Tabellen und Abbildungen fürs Internet\"/>
    </mc:Choice>
  </mc:AlternateContent>
  <bookViews>
    <workbookView xWindow="0" yWindow="0" windowWidth="28800" windowHeight="11730"/>
  </bookViews>
  <sheets>
    <sheet name="Abb. 4.1" sheetId="8" r:id="rId1"/>
    <sheet name="Tab. 4.1" sheetId="7" r:id="rId2"/>
    <sheet name="Tab. 4.2" sheetId="1" r:id="rId3"/>
    <sheet name="Tab. 4.3" sheetId="2" r:id="rId4"/>
    <sheet name="Tab. 4.4" sheetId="3" r:id="rId5"/>
    <sheet name="Tab. 4.5" sheetId="4" r:id="rId6"/>
    <sheet name="Tab. 4.6" sheetId="6" r:id="rId7"/>
  </sheets>
  <definedNames>
    <definedName name="_xlnm.Print_Area" localSheetId="6">'Tab. 4.6'!$B$3:$L$32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8" l="1"/>
  <c r="M4" i="8"/>
  <c r="K5" i="8"/>
  <c r="M5" i="8" s="1"/>
  <c r="K6" i="8"/>
  <c r="M6" i="8"/>
  <c r="K7" i="8"/>
  <c r="M7" i="8" s="1"/>
  <c r="K8" i="8"/>
  <c r="M8" i="8"/>
  <c r="K9" i="8"/>
  <c r="M9" i="8" s="1"/>
  <c r="K10" i="8"/>
  <c r="M10" i="8"/>
  <c r="K11" i="8"/>
  <c r="M11" i="8" s="1"/>
  <c r="K12" i="8"/>
  <c r="M12" i="8"/>
  <c r="K13" i="8"/>
  <c r="M13" i="8" s="1"/>
  <c r="K14" i="8"/>
  <c r="M14" i="8"/>
  <c r="K15" i="8"/>
  <c r="M15" i="8" s="1"/>
  <c r="K16" i="8"/>
  <c r="M16" i="8"/>
  <c r="K17" i="8"/>
  <c r="M17" i="8" s="1"/>
  <c r="K18" i="8"/>
  <c r="M18" i="8"/>
  <c r="K19" i="8"/>
  <c r="M19" i="8" s="1"/>
  <c r="K20" i="8"/>
  <c r="M20" i="8"/>
  <c r="K21" i="8"/>
  <c r="M21" i="8" s="1"/>
  <c r="K22" i="8"/>
  <c r="M22" i="8"/>
  <c r="K23" i="8"/>
  <c r="M23" i="8" s="1"/>
  <c r="K24" i="8"/>
  <c r="M24" i="8"/>
  <c r="K25" i="8"/>
  <c r="M25" i="8" s="1"/>
  <c r="K26" i="8"/>
  <c r="M26" i="8"/>
  <c r="K27" i="8"/>
  <c r="M27" i="8" s="1"/>
  <c r="K28" i="8"/>
  <c r="M28" i="8"/>
  <c r="K29" i="8"/>
  <c r="M29" i="8" s="1"/>
  <c r="K30" i="8"/>
  <c r="M30" i="8"/>
  <c r="K31" i="8"/>
  <c r="M31" i="8" s="1"/>
  <c r="K32" i="8"/>
  <c r="M32" i="8"/>
  <c r="K33" i="8"/>
  <c r="M33" i="8" s="1"/>
  <c r="K34" i="8"/>
  <c r="M34" i="8"/>
  <c r="K35" i="8"/>
  <c r="M35" i="8" s="1"/>
  <c r="K36" i="8"/>
  <c r="M36" i="8"/>
  <c r="K37" i="8"/>
  <c r="M37" i="8" s="1"/>
  <c r="K38" i="8"/>
  <c r="M38" i="8"/>
  <c r="K39" i="8"/>
  <c r="M39" i="8" s="1"/>
  <c r="K40" i="8"/>
  <c r="M40" i="8"/>
  <c r="K41" i="8"/>
  <c r="M41" i="8" s="1"/>
  <c r="K42" i="8"/>
  <c r="M42" i="8"/>
  <c r="K43" i="8"/>
  <c r="M43" i="8" s="1"/>
  <c r="K44" i="8"/>
  <c r="M44" i="8"/>
  <c r="K45" i="8"/>
  <c r="M45" i="8" s="1"/>
  <c r="K46" i="8"/>
  <c r="M46" i="8"/>
  <c r="K47" i="8"/>
  <c r="M47" i="8" s="1"/>
  <c r="K48" i="8"/>
  <c r="M48" i="8"/>
  <c r="K49" i="8"/>
  <c r="M49" i="8" s="1"/>
  <c r="K50" i="8"/>
  <c r="M50" i="8"/>
  <c r="K51" i="8"/>
  <c r="M51" i="8" s="1"/>
  <c r="K52" i="8"/>
  <c r="M52" i="8"/>
  <c r="K53" i="8"/>
  <c r="M53" i="8" s="1"/>
  <c r="K54" i="8"/>
  <c r="M54" i="8"/>
  <c r="K55" i="8"/>
  <c r="M55" i="8" s="1"/>
  <c r="K56" i="8"/>
  <c r="M56" i="8"/>
  <c r="K57" i="8"/>
  <c r="M57" i="8" s="1"/>
  <c r="K58" i="8"/>
  <c r="M58" i="8"/>
  <c r="K59" i="8"/>
  <c r="M59" i="8" s="1"/>
  <c r="K60" i="8"/>
  <c r="M60" i="8"/>
  <c r="K61" i="8"/>
  <c r="M61" i="8" s="1"/>
  <c r="K62" i="8"/>
  <c r="M62" i="8"/>
  <c r="K63" i="8"/>
  <c r="M63" i="8" s="1"/>
  <c r="K64" i="8"/>
  <c r="M64" i="8"/>
  <c r="K65" i="8"/>
  <c r="M65" i="8" s="1"/>
  <c r="K66" i="8"/>
  <c r="M66" i="8"/>
  <c r="K67" i="8"/>
  <c r="M67" i="8" s="1"/>
  <c r="K68" i="8"/>
  <c r="M68" i="8"/>
  <c r="K69" i="8"/>
  <c r="M69" i="8" s="1"/>
  <c r="K70" i="8"/>
  <c r="M70" i="8"/>
  <c r="K71" i="8"/>
  <c r="M71" i="8" s="1"/>
  <c r="K72" i="8"/>
  <c r="M72" i="8"/>
  <c r="K73" i="8"/>
  <c r="M73" i="8" s="1"/>
  <c r="K74" i="8"/>
  <c r="M74" i="8"/>
  <c r="K75" i="8"/>
  <c r="M75" i="8" s="1"/>
  <c r="K76" i="8"/>
  <c r="M76" i="8"/>
  <c r="K77" i="8"/>
  <c r="M77" i="8" s="1"/>
</calcChain>
</file>

<file path=xl/sharedStrings.xml><?xml version="1.0" encoding="utf-8"?>
<sst xmlns="http://schemas.openxmlformats.org/spreadsheetml/2006/main" count="257" uniqueCount="203">
  <si>
    <t>Vermögenskomponenten und institutionelle Sektoren</t>
  </si>
  <si>
    <t>Staat</t>
  </si>
  <si>
    <t>(G)</t>
  </si>
  <si>
    <r>
      <t>K</t>
    </r>
    <r>
      <rPr>
        <vertAlign val="subscript"/>
        <sz val="12"/>
        <color theme="1"/>
        <rFont val="Calibri"/>
        <family val="2"/>
      </rPr>
      <t>H</t>
    </r>
  </si>
  <si>
    <r>
      <t>K</t>
    </r>
    <r>
      <rPr>
        <vertAlign val="subscript"/>
        <sz val="12"/>
        <color theme="1"/>
        <rFont val="Calibri"/>
        <family val="2"/>
      </rPr>
      <t>G</t>
    </r>
  </si>
  <si>
    <t>D</t>
  </si>
  <si>
    <t>-D</t>
  </si>
  <si>
    <t>Konsolidierte Sektoren und Vermögenskomponenten</t>
  </si>
  <si>
    <t>Privatsektor (P)</t>
  </si>
  <si>
    <t>Quelle:</t>
  </si>
  <si>
    <t>Definitionen von Vermögenskonzepten in WID.world</t>
  </si>
  <si>
    <t xml:space="preserve">Net wealth </t>
  </si>
  <si>
    <t xml:space="preserve">Private wealth </t>
  </si>
  <si>
    <t>Corporate wealth</t>
  </si>
  <si>
    <t xml:space="preserve">Government wealth </t>
  </si>
  <si>
    <t>Net wealth of general government sector</t>
  </si>
  <si>
    <t xml:space="preserve">Market value of national wealth </t>
  </si>
  <si>
    <t>Private + government wealth</t>
  </si>
  <si>
    <t xml:space="preserve">Book value of national wealth </t>
  </si>
  <si>
    <t>domestic sectors + net foreign asset position</t>
  </si>
  <si>
    <t xml:space="preserve">Nonfinancial assets </t>
  </si>
  <si>
    <t xml:space="preserve">1.      Produced tangible capital </t>
  </si>
  <si>
    <t>1.1.       Fixed assets</t>
  </si>
  <si>
    <t>1.2.       Inventories</t>
  </si>
  <si>
    <t>1.3.       Valuables</t>
  </si>
  <si>
    <t>2.      Non-produced tangible capital</t>
  </si>
  <si>
    <t>2.1.       Land (land underlying residential buildings, land underlying non-residential buildings, other land)</t>
  </si>
  <si>
    <t>2.2.       Subsoil assets</t>
  </si>
  <si>
    <t>2.3.       Other natural resources</t>
  </si>
  <si>
    <t xml:space="preserve">3.      Intangible capital </t>
  </si>
  <si>
    <t>3.1.       Research &amp; Development</t>
  </si>
  <si>
    <t>3.2.       Intellectual property other than Research &amp; Development</t>
  </si>
  <si>
    <t>3.3.       Non-produced intangible capital (goodwill and marketing assets)</t>
  </si>
  <si>
    <t>Anmerkungen:</t>
  </si>
  <si>
    <t>1) Includes balance sheets equities.</t>
  </si>
  <si>
    <t>2) Includes capital stock of corporations through the equity holdings of households.</t>
  </si>
  <si>
    <t>3) NPISH (=non-profit institutions serving households).</t>
  </si>
  <si>
    <t>4) Positive (negative), if Tobin’s Q &lt; 1 (Q &gt; 1).</t>
  </si>
  <si>
    <t>5) Produced and non-produced tangible capital + intangible capital (incl. nat. resources like land, subsoil assets etc.).</t>
  </si>
  <si>
    <t>= Book value of national wealth – market value of national wealth</t>
  </si>
  <si>
    <t>Nettovermögen des privaten und des öffentlichen Sektors</t>
  </si>
  <si>
    <t>Privater Sektor (P)</t>
  </si>
  <si>
    <t>Staat (G)</t>
  </si>
  <si>
    <r>
      <t>K</t>
    </r>
    <r>
      <rPr>
        <vertAlign val="subscript"/>
        <sz val="12"/>
        <color rgb="FF000000"/>
        <rFont val="Calibri"/>
        <family val="2"/>
      </rPr>
      <t>P</t>
    </r>
    <r>
      <rPr>
        <sz val="12"/>
        <color rgb="FF000000"/>
        <rFont val="Calibri"/>
        <family val="2"/>
      </rPr>
      <t xml:space="preserve"> </t>
    </r>
  </si>
  <si>
    <r>
      <t>K</t>
    </r>
    <r>
      <rPr>
        <vertAlign val="subscript"/>
        <sz val="12"/>
        <color rgb="FF000000"/>
        <rFont val="Calibri"/>
        <family val="2"/>
      </rPr>
      <t>G</t>
    </r>
  </si>
  <si>
    <t>1. Produzierte Vermögensgüter +</t>
  </si>
  <si>
    <t>3. Geistiges Eigentum usw.</t>
  </si>
  <si>
    <t>2. Nichtproduzierte Vermögensgüter</t>
  </si>
  <si>
    <t>Volksvermögen / 
Net wealth (NW)</t>
  </si>
  <si>
    <t>eigene Darstellung</t>
  </si>
  <si>
    <t>World Development Indicators, PPP conversion factor, GDP (LCU per international $)</t>
  </si>
  <si>
    <t>I</t>
  </si>
  <si>
    <t>World Development Indicators, Final consumption expenditure (current LCU)</t>
  </si>
  <si>
    <t>B</t>
  </si>
  <si>
    <t>A</t>
  </si>
  <si>
    <t>SUMME OECD + China</t>
  </si>
  <si>
    <t>SUMME OECD</t>
  </si>
  <si>
    <t>China</t>
  </si>
  <si>
    <t>United States</t>
  </si>
  <si>
    <t>United Kingdom</t>
  </si>
  <si>
    <t>Spain</t>
  </si>
  <si>
    <t>Norway</t>
  </si>
  <si>
    <t>Korea</t>
  </si>
  <si>
    <t>Japan</t>
  </si>
  <si>
    <t>Greece</t>
  </si>
  <si>
    <t>Germany</t>
  </si>
  <si>
    <t>Czech Republic</t>
  </si>
  <si>
    <t>Canada</t>
  </si>
  <si>
    <t>Australia</t>
  </si>
  <si>
    <t>Jahre vw. Konsum</t>
  </si>
  <si>
    <t>LCU in int. $</t>
  </si>
  <si>
    <t>Mrd. int. $</t>
  </si>
  <si>
    <t>Mrd. LCU</t>
  </si>
  <si>
    <t>Country</t>
  </si>
  <si>
    <t>Umrechnungs-faktor</t>
  </si>
  <si>
    <t>Sachvermögen
Privatsektor</t>
  </si>
  <si>
    <t>Sachvermögen
Staat</t>
  </si>
  <si>
    <t>Sachvermögen 
gesamte Volkswirtschaft</t>
  </si>
  <si>
    <t>Nettoauslandsvermögen</t>
  </si>
  <si>
    <t>Volksvermögen 
gesamte Volkswirtschaft</t>
  </si>
  <si>
    <t>= C - D</t>
  </si>
  <si>
    <t>= A - B</t>
  </si>
  <si>
    <t>G</t>
  </si>
  <si>
    <t>F</t>
  </si>
  <si>
    <t>E</t>
  </si>
  <si>
    <t>C</t>
  </si>
  <si>
    <t>H</t>
  </si>
  <si>
    <t>J</t>
  </si>
  <si>
    <t>= G / H</t>
  </si>
  <si>
    <t>= F / I</t>
  </si>
  <si>
    <r>
      <t xml:space="preserve">Denmark </t>
    </r>
    <r>
      <rPr>
        <b/>
        <vertAlign val="superscript"/>
        <sz val="11"/>
        <color theme="1"/>
        <rFont val="Arial"/>
        <family val="2"/>
      </rPr>
      <t>1)</t>
    </r>
  </si>
  <si>
    <t>Finland 1)</t>
  </si>
  <si>
    <t>France  1)</t>
  </si>
  <si>
    <t>Italy 2)</t>
  </si>
  <si>
    <t>Netherlands 2)</t>
  </si>
  <si>
    <t>Sweden 1)</t>
  </si>
  <si>
    <t>Mexico 3)</t>
  </si>
  <si>
    <t>Realkapital
Privatsektor</t>
  </si>
  <si>
    <t>Aktiva</t>
  </si>
  <si>
    <t>Vermögensgüter</t>
  </si>
  <si>
    <t>produzierte Vermögensgüter</t>
  </si>
  <si>
    <t>nichtproduzierte Vermögensgüter</t>
  </si>
  <si>
    <t>Forderungen</t>
  </si>
  <si>
    <t>Verbindlichkeiten</t>
  </si>
  <si>
    <t>Reinvermögen</t>
  </si>
  <si>
    <t>Passiva</t>
  </si>
  <si>
    <t>W</t>
  </si>
  <si>
    <r>
      <t>Net wealth of corporate sector</t>
    </r>
    <r>
      <rPr>
        <vertAlign val="superscript"/>
        <sz val="11"/>
        <color theme="1"/>
        <rFont val="Calibri"/>
        <family val="2"/>
        <scheme val="minor"/>
      </rPr>
      <t>4)</t>
    </r>
  </si>
  <si>
    <r>
      <t>Sum of all nonfinancial assets (=domestic capital)</t>
    </r>
    <r>
      <rPr>
        <vertAlign val="superscript"/>
        <sz val="11"/>
        <color theme="1"/>
        <rFont val="Calibri"/>
        <family val="2"/>
        <scheme val="minor"/>
      </rPr>
      <t>5)</t>
    </r>
    <r>
      <rPr>
        <sz val="11"/>
        <color theme="1"/>
        <rFont val="Calibri"/>
        <family val="2"/>
        <scheme val="minor"/>
      </rPr>
      <t xml:space="preserve"> of all</t>
    </r>
  </si>
  <si>
    <r>
      <t>Net wealth of households</t>
    </r>
    <r>
      <rPr>
        <vertAlign val="superscript"/>
        <sz val="11"/>
        <color theme="1"/>
        <rFont val="Calibri"/>
        <family val="2"/>
        <scheme val="minor"/>
      </rPr>
      <t>2)</t>
    </r>
    <r>
      <rPr>
        <sz val="11"/>
        <color theme="1"/>
        <rFont val="Calibri"/>
        <family val="2"/>
        <scheme val="minor"/>
      </rPr>
      <t xml:space="preserve"> + net wealth of NPISH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</si>
  <si>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Nonfinancial assets + financial assets – liabilities</t>
    </r>
    <r>
      <rPr>
        <vertAlign val="superscript"/>
        <sz val="11"/>
        <color theme="1"/>
        <rFont val="Calibri"/>
        <family val="2"/>
        <scheme val="minor"/>
      </rPr>
      <t>1)</t>
    </r>
  </si>
  <si>
    <t xml:space="preserve">Quelle: </t>
  </si>
  <si>
    <t>3) OECD-Daten für Sachvermögen.</t>
  </si>
  <si>
    <t>eig. Darstellung.</t>
  </si>
  <si>
    <t>Grundstruktur einer Vermögensbilanz</t>
  </si>
  <si>
    <t>Abbildung 4.1</t>
  </si>
  <si>
    <t>Tabelle 4.2</t>
  </si>
  <si>
    <t>Tabelle 4.3</t>
  </si>
  <si>
    <t>Tabelle 4.4</t>
  </si>
  <si>
    <t>Tabelle 4.5</t>
  </si>
  <si>
    <t>Tabelle 4.6</t>
  </si>
  <si>
    <t>State and local governments, excluding employee retirement funds; nonresidential equipment, current cost basis</t>
  </si>
  <si>
    <t>LM215013265.A</t>
  </si>
  <si>
    <t>S8/Z79</t>
  </si>
  <si>
    <t>Federal government; nonresidential equipment, current cost basis</t>
  </si>
  <si>
    <t>LM315013265.A</t>
  </si>
  <si>
    <t>S7/Z97</t>
  </si>
  <si>
    <t>Domestic financial sectors; nonresidential equipment, current cost basis</t>
  </si>
  <si>
    <t>LM795013265.A</t>
  </si>
  <si>
    <t>S6/Z104</t>
  </si>
  <si>
    <t>Nonfinancial corporate business; equipment, current cost basis</t>
  </si>
  <si>
    <t>LM105015205.A</t>
  </si>
  <si>
    <t>S5/Z103</t>
  </si>
  <si>
    <t>Nonfinancial corporate business; real estate at market value</t>
  </si>
  <si>
    <t>LM105035005.A</t>
  </si>
  <si>
    <t>S5/Z102</t>
  </si>
  <si>
    <t>Nonfinancial noncorporate business; equipment, current cost basis</t>
  </si>
  <si>
    <t>LM115015205.A</t>
  </si>
  <si>
    <t>S4/Z83</t>
  </si>
  <si>
    <t>Nonfinancial noncorporate business; real estate at market value</t>
  </si>
  <si>
    <t>LM115035005.A</t>
  </si>
  <si>
    <t>S4/Z80</t>
  </si>
  <si>
    <t>Nonprofit organizations; equipment, current cost basis</t>
  </si>
  <si>
    <t>LM165015205.A</t>
  </si>
  <si>
    <t>S3/101</t>
  </si>
  <si>
    <t>Households and nonprofit organizations; real estate at market value</t>
  </si>
  <si>
    <t>LM155035005.A</t>
  </si>
  <si>
    <t>S3/99</t>
  </si>
  <si>
    <t>Description</t>
  </si>
  <si>
    <t>Series code</t>
  </si>
  <si>
    <t>Table/line number</t>
  </si>
  <si>
    <t>Quelle: Integrated Macroeconomic Accounts for the United States, https://www.federalreserve.gov/apps/fof/FOFTables.aspx, Abruf der Daten: 27.06.2019, eigene Berechnungen.</t>
  </si>
  <si>
    <t>Abbildung 4a.1: Kapitalkoeffizient USA, 1945-2018</t>
  </si>
  <si>
    <t>Mean K / GDP</t>
  </si>
  <si>
    <t>K / GDP</t>
  </si>
  <si>
    <t>GDP</t>
  </si>
  <si>
    <t>K</t>
  </si>
  <si>
    <t>S3/Z101</t>
  </si>
  <si>
    <t>S3/Z99</t>
  </si>
  <si>
    <t>Year</t>
  </si>
  <si>
    <t>Daten für die Abbildung:</t>
  </si>
  <si>
    <r>
      <t>K</t>
    </r>
    <r>
      <rPr>
        <vertAlign val="subscript"/>
        <sz val="12"/>
        <color theme="1"/>
        <rFont val="Calibri"/>
        <family val="2"/>
      </rPr>
      <t>F</t>
    </r>
  </si>
  <si>
    <r>
      <t>B</t>
    </r>
    <r>
      <rPr>
        <vertAlign val="subscript"/>
        <sz val="12"/>
        <color theme="1"/>
        <rFont val="Calibri"/>
        <family val="2"/>
      </rPr>
      <t>H</t>
    </r>
  </si>
  <si>
    <r>
      <t>B</t>
    </r>
    <r>
      <rPr>
        <vertAlign val="subscript"/>
        <sz val="12"/>
        <color theme="1"/>
        <rFont val="Calibri"/>
        <family val="2"/>
      </rPr>
      <t>F</t>
    </r>
  </si>
  <si>
    <r>
      <t>B</t>
    </r>
    <r>
      <rPr>
        <vertAlign val="subscript"/>
        <sz val="12"/>
        <color theme="1"/>
        <rFont val="Calibri"/>
        <family val="2"/>
      </rPr>
      <t>G</t>
    </r>
  </si>
  <si>
    <t>Unter-nehmen</t>
  </si>
  <si>
    <t>(F)</t>
  </si>
  <si>
    <t>Private Haushalte)</t>
  </si>
  <si>
    <t xml:space="preserve"> (H</t>
  </si>
  <si>
    <r>
      <t>Σ 1-4 = R</t>
    </r>
    <r>
      <rPr>
        <vertAlign val="subscript"/>
        <sz val="12"/>
        <color theme="1"/>
        <rFont val="Calibri"/>
        <family val="2"/>
      </rPr>
      <t>P</t>
    </r>
  </si>
  <si>
    <r>
      <t>Σ 1-4= R</t>
    </r>
    <r>
      <rPr>
        <vertAlign val="subscript"/>
        <sz val="12"/>
        <color theme="1"/>
        <rFont val="Calibri"/>
        <family val="2"/>
      </rPr>
      <t>G</t>
    </r>
  </si>
  <si>
    <r>
      <t>K</t>
    </r>
    <r>
      <rPr>
        <vertAlign val="subscript"/>
        <sz val="12"/>
        <color theme="1"/>
        <rFont val="Calibri"/>
        <family val="2"/>
      </rPr>
      <t>H</t>
    </r>
    <r>
      <rPr>
        <sz val="12"/>
        <color theme="1"/>
        <rFont val="Calibri"/>
        <family val="2"/>
      </rPr>
      <t xml:space="preserve"> + K</t>
    </r>
    <r>
      <rPr>
        <vertAlign val="subscript"/>
        <sz val="12"/>
        <color theme="1"/>
        <rFont val="Calibri"/>
        <family val="2"/>
      </rPr>
      <t>F</t>
    </r>
  </si>
  <si>
    <r>
      <t>B</t>
    </r>
    <r>
      <rPr>
        <vertAlign val="subscript"/>
        <sz val="12"/>
        <color theme="1"/>
        <rFont val="Calibri"/>
        <family val="2"/>
      </rPr>
      <t xml:space="preserve">H </t>
    </r>
    <r>
      <rPr>
        <sz val="12"/>
        <color theme="1"/>
        <rFont val="Calibri"/>
        <family val="2"/>
      </rPr>
      <t>+ B</t>
    </r>
    <r>
      <rPr>
        <vertAlign val="subscript"/>
        <sz val="12"/>
        <color theme="1"/>
        <rFont val="Calibri"/>
        <family val="2"/>
      </rPr>
      <t>F</t>
    </r>
  </si>
  <si>
    <t>eigene Darstellung nach Piketty und Zucman 2013.</t>
  </si>
  <si>
    <t xml:space="preserve">eigene Darstellung. </t>
  </si>
  <si>
    <t xml:space="preserve">PW: Private Wealth (Nettovermögen des Privatsektors zu Marktwerten; ohne Berücksichtigung der Staatsschulden); </t>
  </si>
  <si>
    <t>Es bedeuten:</t>
  </si>
  <si>
    <r>
      <t xml:space="preserve"> K</t>
    </r>
    <r>
      <rPr>
        <vertAlign val="subscript"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: Realkapital des privaten Sektors; K</t>
    </r>
    <r>
      <rPr>
        <vertAlign val="subscript"/>
        <sz val="12"/>
        <color theme="1"/>
        <rFont val="Calibri"/>
        <family val="2"/>
        <scheme val="minor"/>
      </rPr>
      <t>G</t>
    </r>
    <r>
      <rPr>
        <sz val="12"/>
        <color theme="1"/>
        <rFont val="Calibri"/>
        <family val="2"/>
        <scheme val="minor"/>
      </rPr>
      <t>: Realkapital des Staates; L</t>
    </r>
    <r>
      <rPr>
        <vertAlign val="subscript"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: Land des privaten Sektors; L</t>
    </r>
    <r>
      <rPr>
        <vertAlign val="subscript"/>
        <sz val="12"/>
        <color theme="1"/>
        <rFont val="Calibri"/>
        <family val="2"/>
        <scheme val="minor"/>
      </rPr>
      <t>G</t>
    </r>
    <r>
      <rPr>
        <sz val="12"/>
        <color theme="1"/>
        <rFont val="Calibri"/>
        <family val="2"/>
        <scheme val="minor"/>
      </rPr>
      <t xml:space="preserve">: Land des Staates; </t>
    </r>
  </si>
  <si>
    <t xml:space="preserve">GW: Government Wealth (Nettovermögen des Staatssektors zu Marktwerten); ohne Berücksichtigung der Staatsschulden; </t>
  </si>
  <si>
    <t>NW: Net wealth (Reinvermögen der Volkswirtschaft).</t>
  </si>
  <si>
    <r>
      <t>B</t>
    </r>
    <r>
      <rPr>
        <vertAlign val="subscript"/>
        <sz val="12"/>
        <color rgb="FF000000"/>
        <rFont val="Calibri"/>
        <family val="2"/>
      </rPr>
      <t xml:space="preserve">P </t>
    </r>
  </si>
  <si>
    <r>
      <t>B</t>
    </r>
    <r>
      <rPr>
        <vertAlign val="subscript"/>
        <sz val="12"/>
        <color rgb="FF000000"/>
        <rFont val="Calibri"/>
        <family val="2"/>
      </rPr>
      <t>G</t>
    </r>
  </si>
  <si>
    <t>Σ 1-2= GW</t>
  </si>
  <si>
    <t>Σ 1-2 = PW</t>
  </si>
  <si>
    <t>Eigene Berechnungen.</t>
  </si>
  <si>
    <t>Landwerte teilweise geschätzt (China, Kanada, Italien, Großbritannien).</t>
  </si>
  <si>
    <t>WID.world (2019)</t>
  </si>
  <si>
    <t>Weltbank (2019)</t>
  </si>
  <si>
    <t xml:space="preserve">I </t>
  </si>
  <si>
    <t>mnweal_999_i_2015  
Market-value national wealth
 Total population |  | market exchange | current
2015</t>
  </si>
  <si>
    <t>mnwnxa_999_i_2015
  Net foreign assets
 Total population |  | market exchange | current
2015</t>
  </si>
  <si>
    <t>mgwnfa_999_i_2015
 Government non-financial assets
 Total population |  | market exchange | current
2015</t>
  </si>
  <si>
    <t>mpwlan_999_i_2015  
Private land underlying dwellings
 Total population |  | market exchange | current
2015 und mpwagr_999_i_2015
 Private agricultural land
 Total population |  | market exchange | current
2015</t>
  </si>
  <si>
    <t>Quellen:</t>
  </si>
  <si>
    <t>Das private Realkapital in der Region OECD plus China, 2015</t>
  </si>
  <si>
    <t>LCU: Local Currency Unit.</t>
  </si>
  <si>
    <t>2) 2013.</t>
  </si>
  <si>
    <t>1) 2014.</t>
  </si>
  <si>
    <t>Sachvermögen (abzügl. Grund und Boden zuzügl. Gebrauchsvermögen)
Privatsektor</t>
  </si>
  <si>
    <t xml:space="preserve">Volkswirt-schaftlicher Konsum </t>
  </si>
  <si>
    <t>© Springer Fachmedien Wiesbaden GmbH, ein Teil von Springer Nature 2019.</t>
  </si>
  <si>
    <r>
      <t xml:space="preserve">C. C. von Weizsäcker und H. Krämer, </t>
    </r>
    <r>
      <rPr>
        <i/>
        <sz val="8.5"/>
        <color rgb="FF000000"/>
        <rFont val="Arial"/>
        <family val="2"/>
      </rPr>
      <t>Sparen und Investieren im 21. Jahrhundert.Die Große Divergenz.</t>
    </r>
  </si>
  <si>
    <t>https://doi.org/10.1007/978-3-658-27363-7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</si>
</sst>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</font>
    <font>
      <sz val="12"/>
      <color rgb="FF000000"/>
      <name val="Calibri"/>
      <family val="2"/>
    </font>
    <font>
      <vertAlign val="subscript"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8.5"/>
      <color rgb="FF000000"/>
      <name val="Arial"/>
      <family val="2"/>
    </font>
    <font>
      <i/>
      <sz val="8.5"/>
      <color rgb="FF000000"/>
      <name val="Arial"/>
      <family val="2"/>
    </font>
    <font>
      <sz val="8.5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17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0" xfId="0" applyBorder="1"/>
    <xf numFmtId="0" fontId="0" fillId="0" borderId="20" xfId="0" applyBorder="1"/>
    <xf numFmtId="0" fontId="0" fillId="0" borderId="4" xfId="0" applyBorder="1"/>
    <xf numFmtId="0" fontId="0" fillId="0" borderId="8" xfId="0" applyBorder="1"/>
    <xf numFmtId="0" fontId="0" fillId="0" borderId="7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2" applyFont="1"/>
    <xf numFmtId="0" fontId="8" fillId="0" borderId="0" xfId="2" applyFont="1" applyAlignment="1">
      <alignment horizontal="right"/>
    </xf>
    <xf numFmtId="0" fontId="8" fillId="0" borderId="0" xfId="2"/>
    <xf numFmtId="0" fontId="8" fillId="0" borderId="0" xfId="2" applyFont="1" applyAlignment="1"/>
    <xf numFmtId="0" fontId="8" fillId="2" borderId="0" xfId="2" applyFont="1" applyFill="1" applyAlignment="1">
      <alignment horizontal="right"/>
    </xf>
    <xf numFmtId="0" fontId="9" fillId="2" borderId="0" xfId="2" applyFont="1" applyFill="1"/>
    <xf numFmtId="0" fontId="8" fillId="2" borderId="0" xfId="2" applyFont="1" applyFill="1"/>
    <xf numFmtId="0" fontId="10" fillId="0" borderId="0" xfId="2" applyFont="1"/>
    <xf numFmtId="4" fontId="11" fillId="3" borderId="32" xfId="2" applyNumberFormat="1" applyFont="1" applyFill="1" applyBorder="1"/>
    <xf numFmtId="3" fontId="11" fillId="3" borderId="32" xfId="2" applyNumberFormat="1" applyFont="1" applyFill="1" applyBorder="1"/>
    <xf numFmtId="0" fontId="12" fillId="4" borderId="33" xfId="2" applyFont="1" applyFill="1" applyBorder="1"/>
    <xf numFmtId="4" fontId="11" fillId="3" borderId="34" xfId="2" applyNumberFormat="1" applyFont="1" applyFill="1" applyBorder="1"/>
    <xf numFmtId="3" fontId="11" fillId="3" borderId="34" xfId="2" applyNumberFormat="1" applyFont="1" applyFill="1" applyBorder="1"/>
    <xf numFmtId="0" fontId="12" fillId="4" borderId="34" xfId="2" applyFont="1" applyFill="1" applyBorder="1"/>
    <xf numFmtId="9" fontId="0" fillId="0" borderId="0" xfId="3" applyFont="1"/>
    <xf numFmtId="4" fontId="13" fillId="5" borderId="35" xfId="2" applyNumberFormat="1" applyFont="1" applyFill="1" applyBorder="1"/>
    <xf numFmtId="0" fontId="14" fillId="6" borderId="11" xfId="2" applyFont="1" applyFill="1" applyBorder="1"/>
    <xf numFmtId="4" fontId="13" fillId="5" borderId="17" xfId="2" applyNumberFormat="1" applyFont="1" applyFill="1" applyBorder="1"/>
    <xf numFmtId="4" fontId="13" fillId="5" borderId="34" xfId="2" applyNumberFormat="1" applyFont="1" applyFill="1" applyBorder="1"/>
    <xf numFmtId="164" fontId="13" fillId="5" borderId="34" xfId="2" applyNumberFormat="1" applyFont="1" applyFill="1" applyBorder="1"/>
    <xf numFmtId="0" fontId="1" fillId="0" borderId="0" xfId="2" applyFont="1" applyFill="1" applyAlignment="1">
      <alignment wrapText="1"/>
    </xf>
    <xf numFmtId="4" fontId="15" fillId="0" borderId="0" xfId="2" applyNumberFormat="1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2" fillId="4" borderId="33" xfId="2" applyFont="1" applyFill="1" applyBorder="1" applyAlignment="1">
      <alignment horizontal="left"/>
    </xf>
    <xf numFmtId="0" fontId="9" fillId="0" borderId="0" xfId="2" applyFont="1" applyAlignment="1">
      <alignment horizontal="right"/>
    </xf>
    <xf numFmtId="0" fontId="8" fillId="0" borderId="0" xfId="2" applyFont="1" applyAlignment="1">
      <alignment wrapText="1"/>
    </xf>
    <xf numFmtId="0" fontId="11" fillId="3" borderId="36" xfId="2" applyFont="1" applyFill="1" applyBorder="1" applyAlignment="1">
      <alignment horizontal="center" vertical="center" wrapText="1"/>
    </xf>
    <xf numFmtId="0" fontId="11" fillId="3" borderId="36" xfId="2" quotePrefix="1" applyFont="1" applyFill="1" applyBorder="1" applyAlignment="1">
      <alignment horizontal="center"/>
    </xf>
    <xf numFmtId="0" fontId="11" fillId="3" borderId="36" xfId="2" applyFont="1" applyFill="1" applyBorder="1" applyAlignment="1">
      <alignment horizontal="center"/>
    </xf>
    <xf numFmtId="0" fontId="12" fillId="4" borderId="35" xfId="2" applyFont="1" applyFill="1" applyBorder="1" applyAlignment="1">
      <alignment horizontal="left"/>
    </xf>
    <xf numFmtId="0" fontId="12" fillId="4" borderId="34" xfId="2" applyFont="1" applyFill="1" applyBorder="1" applyAlignment="1">
      <alignment horizontal="left"/>
    </xf>
    <xf numFmtId="0" fontId="8" fillId="0" borderId="0" xfId="2" applyFont="1" applyFill="1"/>
    <xf numFmtId="0" fontId="1" fillId="0" borderId="0" xfId="2" applyFont="1" applyFill="1"/>
    <xf numFmtId="0" fontId="17" fillId="0" borderId="0" xfId="2" applyFont="1"/>
    <xf numFmtId="0" fontId="8" fillId="2" borderId="0" xfId="2" applyFont="1" applyFill="1" applyAlignment="1"/>
    <xf numFmtId="0" fontId="8" fillId="0" borderId="0" xfId="2" applyAlignment="1">
      <alignment wrapText="1"/>
    </xf>
    <xf numFmtId="0" fontId="0" fillId="0" borderId="0" xfId="0" applyAlignment="1">
      <alignment horizontal="left"/>
    </xf>
    <xf numFmtId="9" fontId="8" fillId="0" borderId="0" xfId="1" applyFont="1" applyFill="1"/>
    <xf numFmtId="164" fontId="13" fillId="5" borderId="35" xfId="2" applyNumberFormat="1" applyFont="1" applyFill="1" applyBorder="1"/>
    <xf numFmtId="164" fontId="13" fillId="5" borderId="33" xfId="2" applyNumberFormat="1" applyFont="1" applyFill="1" applyBorder="1"/>
    <xf numFmtId="3" fontId="11" fillId="0" borderId="0" xfId="2" applyNumberFormat="1" applyFont="1" applyFill="1" applyBorder="1"/>
    <xf numFmtId="0" fontId="0" fillId="0" borderId="37" xfId="0" applyBorder="1"/>
    <xf numFmtId="0" fontId="0" fillId="0" borderId="38" xfId="0" applyBorder="1" applyAlignment="1">
      <alignment horizontal="right"/>
    </xf>
    <xf numFmtId="0" fontId="0" fillId="0" borderId="39" xfId="0" applyBorder="1"/>
    <xf numFmtId="0" fontId="0" fillId="0" borderId="40" xfId="0" applyBorder="1" applyAlignment="1">
      <alignment horizontal="right"/>
    </xf>
    <xf numFmtId="0" fontId="0" fillId="0" borderId="38" xfId="0" applyBorder="1"/>
    <xf numFmtId="0" fontId="0" fillId="0" borderId="40" xfId="0" applyBorder="1"/>
    <xf numFmtId="0" fontId="0" fillId="0" borderId="42" xfId="0" applyBorder="1"/>
    <xf numFmtId="0" fontId="0" fillId="0" borderId="43" xfId="0" applyBorder="1"/>
    <xf numFmtId="0" fontId="0" fillId="0" borderId="37" xfId="0" applyBorder="1" applyAlignment="1">
      <alignment horizontal="left" indent="1"/>
    </xf>
    <xf numFmtId="0" fontId="2" fillId="0" borderId="9" xfId="0" quotePrefix="1" applyFont="1" applyBorder="1" applyAlignment="1">
      <alignment horizontal="center" vertical="center" wrapText="1"/>
    </xf>
    <xf numFmtId="0" fontId="0" fillId="0" borderId="44" xfId="0" applyBorder="1"/>
    <xf numFmtId="0" fontId="6" fillId="0" borderId="0" xfId="0" applyFont="1"/>
    <xf numFmtId="0" fontId="19" fillId="0" borderId="41" xfId="0" applyFont="1" applyBorder="1"/>
    <xf numFmtId="0" fontId="19" fillId="0" borderId="43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3" fontId="0" fillId="0" borderId="0" xfId="0" applyNumberFormat="1"/>
    <xf numFmtId="0" fontId="23" fillId="0" borderId="0" xfId="0" applyFont="1" applyAlignment="1">
      <alignment horizontal="center"/>
    </xf>
    <xf numFmtId="0" fontId="19" fillId="0" borderId="0" xfId="0" applyFont="1"/>
    <xf numFmtId="0" fontId="0" fillId="7" borderId="0" xfId="0" applyFill="1"/>
    <xf numFmtId="0" fontId="24" fillId="7" borderId="0" xfId="0" applyFont="1" applyFill="1"/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6" fillId="0" borderId="0" xfId="2" applyFont="1" applyAlignment="1">
      <alignment horizontal="center" wrapText="1"/>
    </xf>
    <xf numFmtId="14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</cellXfs>
  <cellStyles count="4">
    <cellStyle name="Prozent" xfId="1" builtinId="5"/>
    <cellStyle name="Prozent 2" xfId="3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'Abb. 4.1'!$A$4:$A$77</c:f>
              <c:numCache>
                <c:formatCode>General</c:formatCode>
                <c:ptCount val="74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</c:numCache>
            </c:numRef>
          </c:cat>
          <c:val>
            <c:numRef>
              <c:f>'Abb. 4.1'!$M$4:$M$77</c:f>
              <c:numCache>
                <c:formatCode>General</c:formatCode>
                <c:ptCount val="74"/>
                <c:pt idx="0">
                  <c:v>2.4223949264715556</c:v>
                </c:pt>
                <c:pt idx="1">
                  <c:v>2.7328762607950425</c:v>
                </c:pt>
                <c:pt idx="2">
                  <c:v>2.9116723286968784</c:v>
                </c:pt>
                <c:pt idx="3">
                  <c:v>2.8376495620618796</c:v>
                </c:pt>
                <c:pt idx="4">
                  <c:v>2.9457528213597577</c:v>
                </c:pt>
                <c:pt idx="5">
                  <c:v>2.9152444576372374</c:v>
                </c:pt>
                <c:pt idx="6">
                  <c:v>2.7625348068973867</c:v>
                </c:pt>
                <c:pt idx="7">
                  <c:v>2.7614233096768399</c:v>
                </c:pt>
                <c:pt idx="8">
                  <c:v>2.7272351227332754</c:v>
                </c:pt>
                <c:pt idx="9">
                  <c:v>2.8386834942606431</c:v>
                </c:pt>
                <c:pt idx="10">
                  <c:v>2.8161691086260627</c:v>
                </c:pt>
                <c:pt idx="11">
                  <c:v>2.8824042567869803</c:v>
                </c:pt>
                <c:pt idx="12">
                  <c:v>2.8787336063066542</c:v>
                </c:pt>
                <c:pt idx="13">
                  <c:v>2.9335513861384079</c:v>
                </c:pt>
                <c:pt idx="14">
                  <c:v>2.8256488016961434</c:v>
                </c:pt>
                <c:pt idx="15">
                  <c:v>2.8174533815650222</c:v>
                </c:pt>
                <c:pt idx="16">
                  <c:v>2.8373490332793794</c:v>
                </c:pt>
                <c:pt idx="17">
                  <c:v>2.7622321462575403</c:v>
                </c:pt>
                <c:pt idx="18">
                  <c:v>2.7092921652017177</c:v>
                </c:pt>
                <c:pt idx="19">
                  <c:v>2.6580296876369691</c:v>
                </c:pt>
                <c:pt idx="20">
                  <c:v>2.5930452963737842</c:v>
                </c:pt>
                <c:pt idx="21">
                  <c:v>2.549888494665693</c:v>
                </c:pt>
                <c:pt idx="22">
                  <c:v>2.5701417976226746</c:v>
                </c:pt>
                <c:pt idx="23">
                  <c:v>2.5812634016229188</c:v>
                </c:pt>
                <c:pt idx="24">
                  <c:v>2.5944527154179133</c:v>
                </c:pt>
                <c:pt idx="25">
                  <c:v>2.6404528823640669</c:v>
                </c:pt>
                <c:pt idx="26">
                  <c:v>2.6659475468944498</c:v>
                </c:pt>
                <c:pt idx="27">
                  <c:v>2.7105737583163294</c:v>
                </c:pt>
                <c:pt idx="28">
                  <c:v>2.7770447937947602</c:v>
                </c:pt>
                <c:pt idx="29">
                  <c:v>2.8837386741114504</c:v>
                </c:pt>
                <c:pt idx="30">
                  <c:v>2.933396798868066</c:v>
                </c:pt>
                <c:pt idx="31">
                  <c:v>2.9339253725288406</c:v>
                </c:pt>
                <c:pt idx="32">
                  <c:v>3.0049446975875984</c:v>
                </c:pt>
                <c:pt idx="33">
                  <c:v>3.0592630801424905</c:v>
                </c:pt>
                <c:pt idx="34">
                  <c:v>3.1791150268675397</c:v>
                </c:pt>
                <c:pt idx="35">
                  <c:v>3.3201350082437764</c:v>
                </c:pt>
                <c:pt idx="36">
                  <c:v>3.2802576330462774</c:v>
                </c:pt>
                <c:pt idx="37">
                  <c:v>3.3137327145941327</c:v>
                </c:pt>
                <c:pt idx="38">
                  <c:v>3.1739406687547023</c:v>
                </c:pt>
                <c:pt idx="39">
                  <c:v>3.0868567641326696</c:v>
                </c:pt>
                <c:pt idx="40">
                  <c:v>3.0897741150625526</c:v>
                </c:pt>
                <c:pt idx="41">
                  <c:v>3.1099077633110617</c:v>
                </c:pt>
                <c:pt idx="42">
                  <c:v>3.1155215577477002</c:v>
                </c:pt>
                <c:pt idx="43">
                  <c:v>3.1004449971526444</c:v>
                </c:pt>
                <c:pt idx="44">
                  <c:v>3.062519542397697</c:v>
                </c:pt>
                <c:pt idx="45">
                  <c:v>2.9542607054265333</c:v>
                </c:pt>
                <c:pt idx="46">
                  <c:v>2.8468416299820936</c:v>
                </c:pt>
                <c:pt idx="47">
                  <c:v>2.6887608550920836</c:v>
                </c:pt>
                <c:pt idx="48">
                  <c:v>2.6233879449021287</c:v>
                </c:pt>
                <c:pt idx="49">
                  <c:v>2.5804099112475565</c:v>
                </c:pt>
                <c:pt idx="50">
                  <c:v>2.5597206138578636</c:v>
                </c:pt>
                <c:pt idx="51">
                  <c:v>2.5102864790102268</c:v>
                </c:pt>
                <c:pt idx="52">
                  <c:v>2.5875403611659831</c:v>
                </c:pt>
                <c:pt idx="53">
                  <c:v>2.6661594292370685</c:v>
                </c:pt>
                <c:pt idx="54">
                  <c:v>2.6978652456222378</c:v>
                </c:pt>
                <c:pt idx="55">
                  <c:v>2.8324515352435888</c:v>
                </c:pt>
                <c:pt idx="56">
                  <c:v>2.900198944945398</c:v>
                </c:pt>
                <c:pt idx="57">
                  <c:v>3.0041982667451079</c:v>
                </c:pt>
                <c:pt idx="58">
                  <c:v>3.085243326072769</c:v>
                </c:pt>
                <c:pt idx="59">
                  <c:v>3.3486179897541537</c:v>
                </c:pt>
                <c:pt idx="60">
                  <c:v>3.5709970293719153</c:v>
                </c:pt>
                <c:pt idx="61">
                  <c:v>3.5618333461337923</c:v>
                </c:pt>
                <c:pt idx="62">
                  <c:v>3.3801305852672252</c:v>
                </c:pt>
                <c:pt idx="63">
                  <c:v>2.938944371397918</c:v>
                </c:pt>
                <c:pt idx="64">
                  <c:v>2.6909450470110872</c:v>
                </c:pt>
                <c:pt idx="65">
                  <c:v>2.6233655005999177</c:v>
                </c:pt>
                <c:pt idx="66">
                  <c:v>2.5888149729562309</c:v>
                </c:pt>
                <c:pt idx="67">
                  <c:v>2.6585930968604261</c:v>
                </c:pt>
                <c:pt idx="68">
                  <c:v>2.835028502785041</c:v>
                </c:pt>
                <c:pt idx="69">
                  <c:v>2.8858672596973349</c:v>
                </c:pt>
                <c:pt idx="70">
                  <c:v>2.960542550022649</c:v>
                </c:pt>
                <c:pt idx="71">
                  <c:v>3.049569606636251</c:v>
                </c:pt>
                <c:pt idx="72">
                  <c:v>3.1243657172136214</c:v>
                </c:pt>
                <c:pt idx="73">
                  <c:v>3.0774279244263671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AE-4E82-96AC-3B05DC7DCBF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'Abb. 4.1'!$A$4:$A$77</c:f>
              <c:numCache>
                <c:formatCode>General</c:formatCode>
                <c:ptCount val="74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</c:numCache>
            </c:numRef>
          </c:cat>
          <c:val>
            <c:numRef>
              <c:f>'Abb. 4.1'!$N$4:$N$77</c:f>
              <c:numCache>
                <c:formatCode>General</c:formatCode>
                <c:ptCount val="74"/>
                <c:pt idx="0">
                  <c:v>2.8418531268585578</c:v>
                </c:pt>
                <c:pt idx="1">
                  <c:v>2.8418531268585578</c:v>
                </c:pt>
                <c:pt idx="2">
                  <c:v>2.8418531268585578</c:v>
                </c:pt>
                <c:pt idx="3">
                  <c:v>2.8418531268585578</c:v>
                </c:pt>
                <c:pt idx="4">
                  <c:v>2.8418531268585578</c:v>
                </c:pt>
                <c:pt idx="5">
                  <c:v>2.8418531268585578</c:v>
                </c:pt>
                <c:pt idx="6">
                  <c:v>2.8418531268585578</c:v>
                </c:pt>
                <c:pt idx="7">
                  <c:v>2.8418531268585578</c:v>
                </c:pt>
                <c:pt idx="8">
                  <c:v>2.8418531268585578</c:v>
                </c:pt>
                <c:pt idx="9">
                  <c:v>2.8418531268585578</c:v>
                </c:pt>
                <c:pt idx="10">
                  <c:v>2.8418531268585578</c:v>
                </c:pt>
                <c:pt idx="11">
                  <c:v>2.8418531268585578</c:v>
                </c:pt>
                <c:pt idx="12">
                  <c:v>2.8418531268585578</c:v>
                </c:pt>
                <c:pt idx="13">
                  <c:v>2.8418531268585578</c:v>
                </c:pt>
                <c:pt idx="14">
                  <c:v>2.8418531268585578</c:v>
                </c:pt>
                <c:pt idx="15">
                  <c:v>2.8418531268585578</c:v>
                </c:pt>
                <c:pt idx="16">
                  <c:v>2.8418531268585578</c:v>
                </c:pt>
                <c:pt idx="17">
                  <c:v>2.8418531268585578</c:v>
                </c:pt>
                <c:pt idx="18">
                  <c:v>2.8418531268585578</c:v>
                </c:pt>
                <c:pt idx="19">
                  <c:v>2.8418531268585578</c:v>
                </c:pt>
                <c:pt idx="20">
                  <c:v>2.8418531268585578</c:v>
                </c:pt>
                <c:pt idx="21">
                  <c:v>2.8418531268585578</c:v>
                </c:pt>
                <c:pt idx="22">
                  <c:v>2.8418531268585578</c:v>
                </c:pt>
                <c:pt idx="23">
                  <c:v>2.8418531268585578</c:v>
                </c:pt>
                <c:pt idx="24">
                  <c:v>2.8418531268585578</c:v>
                </c:pt>
                <c:pt idx="25">
                  <c:v>2.8418531268585578</c:v>
                </c:pt>
                <c:pt idx="26">
                  <c:v>2.8418531268585578</c:v>
                </c:pt>
                <c:pt idx="27">
                  <c:v>2.8418531268585578</c:v>
                </c:pt>
                <c:pt idx="28">
                  <c:v>2.8418531268585578</c:v>
                </c:pt>
                <c:pt idx="29">
                  <c:v>2.8418531268585578</c:v>
                </c:pt>
                <c:pt idx="30">
                  <c:v>2.8418531268585578</c:v>
                </c:pt>
                <c:pt idx="31">
                  <c:v>2.8418531268585578</c:v>
                </c:pt>
                <c:pt idx="32">
                  <c:v>2.8418531268585578</c:v>
                </c:pt>
                <c:pt idx="33">
                  <c:v>2.8418531268585578</c:v>
                </c:pt>
                <c:pt idx="34">
                  <c:v>2.8418531268585578</c:v>
                </c:pt>
                <c:pt idx="35">
                  <c:v>2.8418531268585578</c:v>
                </c:pt>
                <c:pt idx="36">
                  <c:v>2.8418531268585578</c:v>
                </c:pt>
                <c:pt idx="37">
                  <c:v>2.8418531268585578</c:v>
                </c:pt>
                <c:pt idx="38">
                  <c:v>2.8418531268585578</c:v>
                </c:pt>
                <c:pt idx="39">
                  <c:v>2.8418531268585578</c:v>
                </c:pt>
                <c:pt idx="40">
                  <c:v>2.8418531268585578</c:v>
                </c:pt>
                <c:pt idx="41">
                  <c:v>2.8418531268585578</c:v>
                </c:pt>
                <c:pt idx="42">
                  <c:v>2.8418531268585578</c:v>
                </c:pt>
                <c:pt idx="43">
                  <c:v>2.8418531268585578</c:v>
                </c:pt>
                <c:pt idx="44">
                  <c:v>2.8418531268585578</c:v>
                </c:pt>
                <c:pt idx="45">
                  <c:v>2.8418531268585578</c:v>
                </c:pt>
                <c:pt idx="46">
                  <c:v>2.8418531268585578</c:v>
                </c:pt>
                <c:pt idx="47">
                  <c:v>2.8418531268585578</c:v>
                </c:pt>
                <c:pt idx="48">
                  <c:v>2.8418531268585578</c:v>
                </c:pt>
                <c:pt idx="49">
                  <c:v>2.8418531268585578</c:v>
                </c:pt>
                <c:pt idx="50">
                  <c:v>2.8418531268585578</c:v>
                </c:pt>
                <c:pt idx="51">
                  <c:v>2.8418531268585578</c:v>
                </c:pt>
                <c:pt idx="52">
                  <c:v>2.8418531268585578</c:v>
                </c:pt>
                <c:pt idx="53">
                  <c:v>2.8418531268585578</c:v>
                </c:pt>
                <c:pt idx="54">
                  <c:v>2.8418531268585578</c:v>
                </c:pt>
                <c:pt idx="55">
                  <c:v>2.8418531268585578</c:v>
                </c:pt>
                <c:pt idx="56">
                  <c:v>2.8418531268585578</c:v>
                </c:pt>
                <c:pt idx="57">
                  <c:v>2.8418531268585578</c:v>
                </c:pt>
                <c:pt idx="58">
                  <c:v>2.8418531268585578</c:v>
                </c:pt>
                <c:pt idx="59">
                  <c:v>2.8418531268585578</c:v>
                </c:pt>
                <c:pt idx="60">
                  <c:v>2.8418531268585578</c:v>
                </c:pt>
                <c:pt idx="61">
                  <c:v>2.8418531268585578</c:v>
                </c:pt>
                <c:pt idx="62">
                  <c:v>2.8418531268585578</c:v>
                </c:pt>
                <c:pt idx="63">
                  <c:v>2.8418531268585578</c:v>
                </c:pt>
                <c:pt idx="64">
                  <c:v>2.8418531268585578</c:v>
                </c:pt>
                <c:pt idx="65">
                  <c:v>2.8418531268585578</c:v>
                </c:pt>
                <c:pt idx="66">
                  <c:v>2.8418531268585578</c:v>
                </c:pt>
                <c:pt idx="67">
                  <c:v>2.8418531268585578</c:v>
                </c:pt>
                <c:pt idx="68">
                  <c:v>2.8418531268585578</c:v>
                </c:pt>
                <c:pt idx="69">
                  <c:v>2.8418531268585578</c:v>
                </c:pt>
                <c:pt idx="70">
                  <c:v>2.8418531268585578</c:v>
                </c:pt>
                <c:pt idx="71">
                  <c:v>2.8418531268585578</c:v>
                </c:pt>
                <c:pt idx="72">
                  <c:v>2.8418531268585578</c:v>
                </c:pt>
                <c:pt idx="73">
                  <c:v>2.8418531268585578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AE-4E82-96AC-3B05DC7DC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779375"/>
        <c:axId val="423248047"/>
      </c:lineChart>
      <c:dateAx>
        <c:axId val="345779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248047"/>
        <c:crosses val="autoZero"/>
        <c:auto val="0"/>
        <c:lblOffset val="100"/>
        <c:baseTimeUnit val="days"/>
      </c:dateAx>
      <c:valAx>
        <c:axId val="423248047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5779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96763</xdr:colOff>
      <xdr:row>13</xdr:row>
      <xdr:rowOff>84667</xdr:rowOff>
    </xdr:from>
    <xdr:to>
      <xdr:col>23</xdr:col>
      <xdr:colOff>158183</xdr:colOff>
      <xdr:row>57</xdr:row>
      <xdr:rowOff>103908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A9517DE-A92B-468E-8251-D5C866E73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topLeftCell="A55" zoomScale="70" zoomScaleNormal="70" workbookViewId="0">
      <selection activeCell="P62" sqref="P62:P65"/>
    </sheetView>
  </sheetViews>
  <sheetFormatPr baseColWidth="10" defaultRowHeight="15" x14ac:dyDescent="0.25"/>
  <cols>
    <col min="1" max="1" width="6.42578125" bestFit="1" customWidth="1"/>
    <col min="2" max="2" width="12.42578125" bestFit="1" customWidth="1"/>
    <col min="3" max="3" width="9.5703125" bestFit="1" customWidth="1"/>
    <col min="4" max="4" width="12" bestFit="1" customWidth="1"/>
    <col min="5" max="5" width="9.28515625" bestFit="1" customWidth="1"/>
    <col min="6" max="6" width="12" bestFit="1" customWidth="1"/>
    <col min="7" max="7" width="11.140625" bestFit="1" customWidth="1"/>
    <col min="8" max="8" width="10" bestFit="1" customWidth="1"/>
    <col min="9" max="10" width="9.28515625" bestFit="1" customWidth="1"/>
    <col min="11" max="12" width="12.42578125" bestFit="1" customWidth="1"/>
    <col min="13" max="13" width="13" bestFit="1" customWidth="1"/>
    <col min="14" max="14" width="17.28515625" bestFit="1" customWidth="1"/>
    <col min="15" max="15" width="13.85546875" bestFit="1" customWidth="1"/>
    <col min="17" max="17" width="20.28515625" bestFit="1" customWidth="1"/>
    <col min="18" max="18" width="16.85546875" bestFit="1" customWidth="1"/>
    <col min="19" max="19" width="114.85546875" bestFit="1" customWidth="1"/>
  </cols>
  <sheetData>
    <row r="1" spans="1:17" ht="22.5" customHeight="1" x14ac:dyDescent="0.25">
      <c r="B1" s="106" t="s">
        <v>160</v>
      </c>
      <c r="C1" s="105"/>
      <c r="D1" s="105"/>
    </row>
    <row r="3" spans="1:17" x14ac:dyDescent="0.25">
      <c r="A3" s="103" t="s">
        <v>159</v>
      </c>
      <c r="B3" s="103" t="s">
        <v>158</v>
      </c>
      <c r="C3" s="103" t="s">
        <v>157</v>
      </c>
      <c r="D3" s="103" t="s">
        <v>141</v>
      </c>
      <c r="E3" s="103" t="s">
        <v>138</v>
      </c>
      <c r="F3" s="103" t="s">
        <v>135</v>
      </c>
      <c r="G3" s="103" t="s">
        <v>132</v>
      </c>
      <c r="H3" s="103" t="s">
        <v>129</v>
      </c>
      <c r="I3" s="103" t="s">
        <v>126</v>
      </c>
      <c r="J3" s="103" t="s">
        <v>123</v>
      </c>
      <c r="K3" s="103" t="s">
        <v>156</v>
      </c>
      <c r="L3" s="103" t="s">
        <v>155</v>
      </c>
      <c r="M3" s="103" t="s">
        <v>154</v>
      </c>
      <c r="N3" s="104" t="s">
        <v>153</v>
      </c>
      <c r="O3" s="103"/>
    </row>
    <row r="4" spans="1:17" x14ac:dyDescent="0.25">
      <c r="A4">
        <v>1945</v>
      </c>
      <c r="B4" s="102">
        <v>134635</v>
      </c>
      <c r="C4" s="102">
        <v>436</v>
      </c>
      <c r="D4" s="102">
        <v>151676</v>
      </c>
      <c r="E4" s="102">
        <v>10964</v>
      </c>
      <c r="F4" s="102">
        <v>142811</v>
      </c>
      <c r="G4" s="102">
        <v>32441</v>
      </c>
      <c r="H4" s="102">
        <v>857</v>
      </c>
      <c r="I4" s="102">
        <v>77510</v>
      </c>
      <c r="J4" s="102">
        <v>993</v>
      </c>
      <c r="K4" s="102">
        <f t="shared" ref="K4:K35" si="0">SUM(B4:J4)</f>
        <v>552323</v>
      </c>
      <c r="L4" s="102">
        <v>228007</v>
      </c>
      <c r="M4" s="100">
        <f t="shared" ref="M4:M35" si="1">K4/L4</f>
        <v>2.4223949264715556</v>
      </c>
      <c r="N4">
        <v>2.8418531268585578</v>
      </c>
    </row>
    <row r="5" spans="1:17" x14ac:dyDescent="0.25">
      <c r="A5">
        <v>1946</v>
      </c>
      <c r="B5" s="102">
        <v>158074</v>
      </c>
      <c r="C5" s="102">
        <v>590</v>
      </c>
      <c r="D5" s="102">
        <v>179671</v>
      </c>
      <c r="E5" s="102">
        <v>13074</v>
      </c>
      <c r="F5" s="102">
        <v>159407</v>
      </c>
      <c r="G5" s="102">
        <v>39251</v>
      </c>
      <c r="H5" s="102">
        <v>1035</v>
      </c>
      <c r="I5" s="102">
        <v>69624</v>
      </c>
      <c r="J5" s="102">
        <v>1099</v>
      </c>
      <c r="K5" s="102">
        <f t="shared" si="0"/>
        <v>621825</v>
      </c>
      <c r="L5" s="102">
        <v>227535</v>
      </c>
      <c r="M5" s="100">
        <f t="shared" si="1"/>
        <v>2.7328762607950425</v>
      </c>
      <c r="N5">
        <v>2.8418531268585578</v>
      </c>
    </row>
    <row r="6" spans="1:17" x14ac:dyDescent="0.25">
      <c r="A6">
        <v>1947</v>
      </c>
      <c r="B6" s="102">
        <v>206381</v>
      </c>
      <c r="C6" s="102">
        <v>768</v>
      </c>
      <c r="D6" s="102">
        <v>206256</v>
      </c>
      <c r="E6" s="102">
        <v>17091</v>
      </c>
      <c r="F6" s="102">
        <v>187736</v>
      </c>
      <c r="G6" s="102">
        <v>47231</v>
      </c>
      <c r="H6" s="102">
        <v>1317</v>
      </c>
      <c r="I6" s="102">
        <v>58568</v>
      </c>
      <c r="J6" s="102">
        <v>1452</v>
      </c>
      <c r="K6" s="102">
        <f t="shared" si="0"/>
        <v>726800</v>
      </c>
      <c r="L6" s="102">
        <v>249616</v>
      </c>
      <c r="M6" s="100">
        <f t="shared" si="1"/>
        <v>2.9116723286968784</v>
      </c>
      <c r="N6">
        <v>2.8418531268585578</v>
      </c>
    </row>
    <row r="7" spans="1:17" x14ac:dyDescent="0.25">
      <c r="A7">
        <v>1948</v>
      </c>
      <c r="B7" s="102">
        <v>229359</v>
      </c>
      <c r="C7" s="102">
        <v>944</v>
      </c>
      <c r="D7" s="102">
        <v>218473</v>
      </c>
      <c r="E7" s="102">
        <v>21751</v>
      </c>
      <c r="F7" s="102">
        <v>199450</v>
      </c>
      <c r="G7" s="102">
        <v>57118</v>
      </c>
      <c r="H7" s="102">
        <v>1576</v>
      </c>
      <c r="I7" s="102">
        <v>48385</v>
      </c>
      <c r="J7" s="102">
        <v>1788</v>
      </c>
      <c r="K7" s="102">
        <f t="shared" si="0"/>
        <v>778844</v>
      </c>
      <c r="L7" s="102">
        <v>274468</v>
      </c>
      <c r="M7" s="100">
        <f t="shared" si="1"/>
        <v>2.8376495620618796</v>
      </c>
      <c r="N7">
        <v>2.8418531268585578</v>
      </c>
    </row>
    <row r="8" spans="1:17" x14ac:dyDescent="0.25">
      <c r="A8">
        <v>1949</v>
      </c>
      <c r="B8" s="102">
        <v>246931</v>
      </c>
      <c r="C8" s="102">
        <v>1043</v>
      </c>
      <c r="D8" s="102">
        <v>223629</v>
      </c>
      <c r="E8" s="102">
        <v>23747</v>
      </c>
      <c r="F8" s="102">
        <v>203936</v>
      </c>
      <c r="G8" s="102">
        <v>59233</v>
      </c>
      <c r="H8" s="102">
        <v>1731</v>
      </c>
      <c r="I8" s="102">
        <v>40563</v>
      </c>
      <c r="J8" s="102">
        <v>1831</v>
      </c>
      <c r="K8" s="102">
        <f t="shared" si="0"/>
        <v>802644</v>
      </c>
      <c r="L8" s="102">
        <v>272475</v>
      </c>
      <c r="M8" s="100">
        <f t="shared" si="1"/>
        <v>2.9457528213597577</v>
      </c>
      <c r="N8">
        <v>2.8418531268585578</v>
      </c>
    </row>
    <row r="9" spans="1:17" x14ac:dyDescent="0.25">
      <c r="A9">
        <v>1950</v>
      </c>
      <c r="B9" s="102">
        <v>278126</v>
      </c>
      <c r="C9" s="102">
        <v>1346</v>
      </c>
      <c r="D9" s="102">
        <v>236564</v>
      </c>
      <c r="E9" s="102">
        <v>28428</v>
      </c>
      <c r="F9" s="102">
        <v>220714</v>
      </c>
      <c r="G9" s="102">
        <v>68431</v>
      </c>
      <c r="H9" s="102">
        <v>2038</v>
      </c>
      <c r="I9" s="102">
        <v>36166</v>
      </c>
      <c r="J9" s="102">
        <v>2256</v>
      </c>
      <c r="K9" s="102">
        <f t="shared" si="0"/>
        <v>874069</v>
      </c>
      <c r="L9" s="102">
        <v>299827</v>
      </c>
      <c r="M9" s="100">
        <f t="shared" si="1"/>
        <v>2.9152444576372374</v>
      </c>
      <c r="N9">
        <v>2.8418531268585578</v>
      </c>
    </row>
    <row r="10" spans="1:17" x14ac:dyDescent="0.25">
      <c r="A10">
        <v>1951</v>
      </c>
      <c r="B10" s="102">
        <v>308963</v>
      </c>
      <c r="C10" s="102">
        <v>1592</v>
      </c>
      <c r="D10" s="102">
        <v>255779</v>
      </c>
      <c r="E10" s="102">
        <v>31394</v>
      </c>
      <c r="F10" s="102">
        <v>240645</v>
      </c>
      <c r="G10" s="102">
        <v>75319</v>
      </c>
      <c r="H10" s="102">
        <v>2306</v>
      </c>
      <c r="I10" s="102">
        <v>39900</v>
      </c>
      <c r="J10" s="102">
        <v>2464</v>
      </c>
      <c r="K10" s="102">
        <f t="shared" si="0"/>
        <v>958362</v>
      </c>
      <c r="L10" s="102">
        <v>346914</v>
      </c>
      <c r="M10" s="100">
        <f t="shared" si="1"/>
        <v>2.7625348068973867</v>
      </c>
      <c r="N10">
        <v>2.8418531268585578</v>
      </c>
    </row>
    <row r="11" spans="1:17" x14ac:dyDescent="0.25">
      <c r="A11">
        <v>1952</v>
      </c>
      <c r="B11" s="102">
        <v>334895</v>
      </c>
      <c r="C11" s="102">
        <v>1728</v>
      </c>
      <c r="D11" s="102">
        <v>262603</v>
      </c>
      <c r="E11" s="102">
        <v>32715</v>
      </c>
      <c r="F11" s="102">
        <v>251382</v>
      </c>
      <c r="G11" s="102">
        <v>79669</v>
      </c>
      <c r="H11" s="102">
        <v>2411</v>
      </c>
      <c r="I11" s="102">
        <v>46335</v>
      </c>
      <c r="J11" s="102">
        <v>2646</v>
      </c>
      <c r="K11" s="102">
        <f t="shared" si="0"/>
        <v>1014384</v>
      </c>
      <c r="L11" s="102">
        <v>367341</v>
      </c>
      <c r="M11" s="100">
        <f t="shared" si="1"/>
        <v>2.7614233096768399</v>
      </c>
      <c r="N11">
        <v>2.8418531268585578</v>
      </c>
    </row>
    <row r="12" spans="1:17" ht="15.75" x14ac:dyDescent="0.25">
      <c r="A12">
        <v>1953</v>
      </c>
      <c r="B12" s="102">
        <v>355919</v>
      </c>
      <c r="C12" s="102">
        <v>1980</v>
      </c>
      <c r="D12" s="102">
        <v>264204</v>
      </c>
      <c r="E12" s="102">
        <v>34708</v>
      </c>
      <c r="F12" s="102">
        <v>259102</v>
      </c>
      <c r="G12" s="102">
        <v>86825</v>
      </c>
      <c r="H12" s="102">
        <v>2625</v>
      </c>
      <c r="I12" s="102">
        <v>53327</v>
      </c>
      <c r="J12" s="102">
        <v>2799</v>
      </c>
      <c r="K12" s="102">
        <f t="shared" si="0"/>
        <v>1061489</v>
      </c>
      <c r="L12" s="102">
        <v>389218</v>
      </c>
      <c r="M12" s="100">
        <f t="shared" si="1"/>
        <v>2.7272351227332754</v>
      </c>
      <c r="N12">
        <v>2.8418531268585578</v>
      </c>
      <c r="Q12" s="93" t="s">
        <v>152</v>
      </c>
    </row>
    <row r="13" spans="1:17" x14ac:dyDescent="0.25">
      <c r="A13">
        <v>1954</v>
      </c>
      <c r="B13" s="102">
        <v>379599</v>
      </c>
      <c r="C13" s="102">
        <v>2160</v>
      </c>
      <c r="D13" s="102">
        <v>271288</v>
      </c>
      <c r="E13" s="102">
        <v>35048</v>
      </c>
      <c r="F13" s="102">
        <v>265003</v>
      </c>
      <c r="G13" s="102">
        <v>90065</v>
      </c>
      <c r="H13" s="102">
        <v>2688</v>
      </c>
      <c r="I13" s="102">
        <v>59577</v>
      </c>
      <c r="J13" s="102">
        <v>3217</v>
      </c>
      <c r="K13" s="102">
        <f t="shared" si="0"/>
        <v>1108645</v>
      </c>
      <c r="L13" s="102">
        <v>390549</v>
      </c>
      <c r="M13" s="100">
        <f t="shared" si="1"/>
        <v>2.8386834942606431</v>
      </c>
      <c r="N13">
        <v>2.8418531268585578</v>
      </c>
    </row>
    <row r="14" spans="1:17" x14ac:dyDescent="0.25">
      <c r="A14">
        <v>1955</v>
      </c>
      <c r="B14" s="102">
        <v>414487</v>
      </c>
      <c r="C14" s="102">
        <v>2412</v>
      </c>
      <c r="D14" s="102">
        <v>287208</v>
      </c>
      <c r="E14" s="102">
        <v>38015</v>
      </c>
      <c r="F14" s="102">
        <v>285179</v>
      </c>
      <c r="G14" s="102">
        <v>99658</v>
      </c>
      <c r="H14" s="102">
        <v>3000</v>
      </c>
      <c r="I14" s="102">
        <v>64477</v>
      </c>
      <c r="J14" s="102">
        <v>3782</v>
      </c>
      <c r="K14" s="102">
        <f t="shared" si="0"/>
        <v>1198218</v>
      </c>
      <c r="L14" s="102">
        <v>425478</v>
      </c>
      <c r="M14" s="100">
        <f t="shared" si="1"/>
        <v>2.8161691086260627</v>
      </c>
      <c r="N14">
        <v>2.8418531268585578</v>
      </c>
    </row>
    <row r="15" spans="1:17" x14ac:dyDescent="0.25">
      <c r="A15">
        <v>1956</v>
      </c>
      <c r="B15" s="102">
        <v>445773</v>
      </c>
      <c r="C15" s="102">
        <v>2726</v>
      </c>
      <c r="D15" s="102">
        <v>302998</v>
      </c>
      <c r="E15" s="102">
        <v>40432</v>
      </c>
      <c r="F15" s="102">
        <v>313564</v>
      </c>
      <c r="G15" s="102">
        <v>113963</v>
      </c>
      <c r="H15" s="102">
        <v>3372</v>
      </c>
      <c r="I15" s="102">
        <v>68423</v>
      </c>
      <c r="J15" s="102">
        <v>3966</v>
      </c>
      <c r="K15" s="102">
        <f t="shared" si="0"/>
        <v>1295217</v>
      </c>
      <c r="L15" s="102">
        <v>449353</v>
      </c>
      <c r="M15" s="100">
        <f t="shared" si="1"/>
        <v>2.8824042567869803</v>
      </c>
      <c r="N15">
        <v>2.8418531268585578</v>
      </c>
    </row>
    <row r="16" spans="1:17" x14ac:dyDescent="0.25">
      <c r="A16">
        <v>1957</v>
      </c>
      <c r="B16" s="102">
        <v>471674</v>
      </c>
      <c r="C16" s="102">
        <v>3050</v>
      </c>
      <c r="D16" s="102">
        <v>313203</v>
      </c>
      <c r="E16" s="102">
        <v>42763</v>
      </c>
      <c r="F16" s="102">
        <v>330035</v>
      </c>
      <c r="G16" s="102">
        <v>125586</v>
      </c>
      <c r="H16" s="102">
        <v>3648</v>
      </c>
      <c r="I16" s="102">
        <v>70483</v>
      </c>
      <c r="J16" s="102">
        <v>4190</v>
      </c>
      <c r="K16" s="102">
        <f t="shared" si="0"/>
        <v>1364632</v>
      </c>
      <c r="L16" s="102">
        <v>474039</v>
      </c>
      <c r="M16" s="100">
        <f t="shared" si="1"/>
        <v>2.8787336063066542</v>
      </c>
      <c r="N16">
        <v>2.8418531268585578</v>
      </c>
    </row>
    <row r="17" spans="1:14" x14ac:dyDescent="0.25">
      <c r="A17">
        <v>1958</v>
      </c>
      <c r="B17" s="102">
        <v>493819</v>
      </c>
      <c r="C17" s="102">
        <v>3263</v>
      </c>
      <c r="D17" s="102">
        <v>323570</v>
      </c>
      <c r="E17" s="102">
        <v>43680</v>
      </c>
      <c r="F17" s="102">
        <v>337847</v>
      </c>
      <c r="G17" s="102">
        <v>129601</v>
      </c>
      <c r="H17" s="102">
        <v>3728</v>
      </c>
      <c r="I17" s="102">
        <v>71695</v>
      </c>
      <c r="J17" s="102">
        <v>4507</v>
      </c>
      <c r="K17" s="102">
        <f t="shared" si="0"/>
        <v>1411710</v>
      </c>
      <c r="L17" s="102">
        <v>481229</v>
      </c>
      <c r="M17" s="100">
        <f t="shared" si="1"/>
        <v>2.9335513861384079</v>
      </c>
      <c r="N17">
        <v>2.8418531268585578</v>
      </c>
    </row>
    <row r="18" spans="1:14" x14ac:dyDescent="0.25">
      <c r="A18">
        <v>1959</v>
      </c>
      <c r="B18" s="102">
        <v>521544</v>
      </c>
      <c r="C18" s="102">
        <v>3550</v>
      </c>
      <c r="D18" s="102">
        <v>334803</v>
      </c>
      <c r="E18" s="102">
        <v>45093</v>
      </c>
      <c r="F18" s="102">
        <v>348117</v>
      </c>
      <c r="G18" s="102">
        <v>136432</v>
      </c>
      <c r="H18" s="102">
        <v>3955</v>
      </c>
      <c r="I18" s="102">
        <v>75803</v>
      </c>
      <c r="J18" s="102">
        <v>4714</v>
      </c>
      <c r="K18" s="102">
        <f t="shared" si="0"/>
        <v>1474011</v>
      </c>
      <c r="L18" s="102">
        <v>521654</v>
      </c>
      <c r="M18" s="100">
        <f t="shared" si="1"/>
        <v>2.8256488016961434</v>
      </c>
      <c r="N18">
        <v>2.8418531268585578</v>
      </c>
    </row>
    <row r="19" spans="1:14" x14ac:dyDescent="0.25">
      <c r="A19">
        <v>1960</v>
      </c>
      <c r="B19" s="102">
        <v>547589</v>
      </c>
      <c r="C19" s="102">
        <v>3760</v>
      </c>
      <c r="D19" s="102">
        <v>349081</v>
      </c>
      <c r="E19" s="102">
        <v>45489</v>
      </c>
      <c r="F19" s="102">
        <v>352721</v>
      </c>
      <c r="G19" s="102">
        <v>141877</v>
      </c>
      <c r="H19" s="102">
        <v>4110</v>
      </c>
      <c r="I19" s="102">
        <v>78386</v>
      </c>
      <c r="J19" s="102">
        <v>5123</v>
      </c>
      <c r="K19" s="102">
        <f t="shared" si="0"/>
        <v>1528136</v>
      </c>
      <c r="L19" s="102">
        <v>542382</v>
      </c>
      <c r="M19" s="100">
        <f t="shared" si="1"/>
        <v>2.8174533815650222</v>
      </c>
      <c r="N19">
        <v>2.8418531268585578</v>
      </c>
    </row>
    <row r="20" spans="1:14" x14ac:dyDescent="0.25">
      <c r="A20">
        <v>1961</v>
      </c>
      <c r="B20" s="102">
        <v>576368</v>
      </c>
      <c r="C20" s="102">
        <v>3989</v>
      </c>
      <c r="D20" s="102">
        <v>370084</v>
      </c>
      <c r="E20" s="102">
        <v>45402</v>
      </c>
      <c r="F20" s="102">
        <v>362550</v>
      </c>
      <c r="G20" s="102">
        <v>145126</v>
      </c>
      <c r="H20" s="102">
        <v>4159</v>
      </c>
      <c r="I20" s="102">
        <v>82023</v>
      </c>
      <c r="J20" s="102">
        <v>5485</v>
      </c>
      <c r="K20" s="102">
        <f t="shared" si="0"/>
        <v>1595186</v>
      </c>
      <c r="L20" s="102">
        <v>562210</v>
      </c>
      <c r="M20" s="100">
        <f t="shared" si="1"/>
        <v>2.8373490332793794</v>
      </c>
      <c r="N20">
        <v>2.8418531268585578</v>
      </c>
    </row>
    <row r="21" spans="1:14" x14ac:dyDescent="0.25">
      <c r="A21">
        <v>1962</v>
      </c>
      <c r="B21" s="102">
        <v>603604</v>
      </c>
      <c r="C21" s="102">
        <v>4245</v>
      </c>
      <c r="D21" s="102">
        <v>391707</v>
      </c>
      <c r="E21" s="102">
        <v>46186</v>
      </c>
      <c r="F21" s="102">
        <v>371962</v>
      </c>
      <c r="G21" s="102">
        <v>151526</v>
      </c>
      <c r="H21" s="102">
        <v>4364</v>
      </c>
      <c r="I21" s="102">
        <v>88720</v>
      </c>
      <c r="J21" s="102">
        <v>5856</v>
      </c>
      <c r="K21" s="102">
        <f t="shared" si="0"/>
        <v>1668170</v>
      </c>
      <c r="L21" s="102">
        <v>603921</v>
      </c>
      <c r="M21" s="100">
        <f t="shared" si="1"/>
        <v>2.7622321462575403</v>
      </c>
      <c r="N21">
        <v>2.8418531268585578</v>
      </c>
    </row>
    <row r="22" spans="1:14" x14ac:dyDescent="0.25">
      <c r="A22">
        <v>1963</v>
      </c>
      <c r="B22" s="102">
        <v>628622</v>
      </c>
      <c r="C22" s="102">
        <v>4529</v>
      </c>
      <c r="D22" s="102">
        <v>405397</v>
      </c>
      <c r="E22" s="102">
        <v>47573</v>
      </c>
      <c r="F22" s="102">
        <v>381280</v>
      </c>
      <c r="G22" s="102">
        <v>158459</v>
      </c>
      <c r="H22" s="102">
        <v>4468</v>
      </c>
      <c r="I22" s="102">
        <v>90317</v>
      </c>
      <c r="J22" s="102">
        <v>6396</v>
      </c>
      <c r="K22" s="102">
        <f t="shared" si="0"/>
        <v>1727041</v>
      </c>
      <c r="L22" s="102">
        <v>637451</v>
      </c>
      <c r="M22" s="100">
        <f t="shared" si="1"/>
        <v>2.7092921652017177</v>
      </c>
      <c r="N22">
        <v>2.8418531268585578</v>
      </c>
    </row>
    <row r="23" spans="1:14" x14ac:dyDescent="0.25">
      <c r="A23">
        <v>1964</v>
      </c>
      <c r="B23" s="102">
        <v>662499</v>
      </c>
      <c r="C23" s="102">
        <v>4873</v>
      </c>
      <c r="D23" s="102">
        <v>430762</v>
      </c>
      <c r="E23" s="102">
        <v>49568</v>
      </c>
      <c r="F23" s="102">
        <v>399403</v>
      </c>
      <c r="G23" s="102">
        <v>168396</v>
      </c>
      <c r="H23" s="102">
        <v>4961</v>
      </c>
      <c r="I23" s="102">
        <v>91830</v>
      </c>
      <c r="J23" s="102">
        <v>7023</v>
      </c>
      <c r="K23" s="102">
        <f t="shared" si="0"/>
        <v>1819315</v>
      </c>
      <c r="L23" s="102">
        <v>684460</v>
      </c>
      <c r="M23" s="100">
        <f t="shared" si="1"/>
        <v>2.6580296876369691</v>
      </c>
      <c r="N23">
        <v>2.8418531268585578</v>
      </c>
    </row>
    <row r="24" spans="1:14" x14ac:dyDescent="0.25">
      <c r="A24">
        <v>1965</v>
      </c>
      <c r="B24" s="102">
        <v>696286</v>
      </c>
      <c r="C24" s="102">
        <v>5257</v>
      </c>
      <c r="D24" s="102">
        <v>458451</v>
      </c>
      <c r="E24" s="102">
        <v>52388</v>
      </c>
      <c r="F24" s="102">
        <v>423994</v>
      </c>
      <c r="G24" s="102">
        <v>182211</v>
      </c>
      <c r="H24" s="102">
        <v>5635</v>
      </c>
      <c r="I24" s="102">
        <v>92859</v>
      </c>
      <c r="J24" s="102">
        <v>7708</v>
      </c>
      <c r="K24" s="102">
        <f t="shared" si="0"/>
        <v>1924789</v>
      </c>
      <c r="L24" s="102">
        <v>742289</v>
      </c>
      <c r="M24" s="100">
        <f t="shared" si="1"/>
        <v>2.5930452963737842</v>
      </c>
      <c r="N24">
        <v>2.8418531268585578</v>
      </c>
    </row>
    <row r="25" spans="1:14" x14ac:dyDescent="0.25">
      <c r="A25">
        <v>1966</v>
      </c>
      <c r="B25" s="102">
        <v>748935</v>
      </c>
      <c r="C25" s="102">
        <v>5795</v>
      </c>
      <c r="D25" s="102">
        <v>493570</v>
      </c>
      <c r="E25" s="102">
        <v>56844</v>
      </c>
      <c r="F25" s="102">
        <v>454030</v>
      </c>
      <c r="G25" s="102">
        <v>204158</v>
      </c>
      <c r="H25" s="102">
        <v>6452</v>
      </c>
      <c r="I25" s="102">
        <v>95719</v>
      </c>
      <c r="J25" s="102">
        <v>8612</v>
      </c>
      <c r="K25" s="102">
        <f t="shared" si="0"/>
        <v>2074115</v>
      </c>
      <c r="L25" s="102">
        <v>813414</v>
      </c>
      <c r="M25" s="100">
        <f t="shared" si="1"/>
        <v>2.549888494665693</v>
      </c>
      <c r="N25">
        <v>2.8418531268585578</v>
      </c>
    </row>
    <row r="26" spans="1:14" x14ac:dyDescent="0.25">
      <c r="A26">
        <v>1967</v>
      </c>
      <c r="B26" s="102">
        <v>794221</v>
      </c>
      <c r="C26" s="102">
        <v>6317</v>
      </c>
      <c r="D26" s="102">
        <v>522958</v>
      </c>
      <c r="E26" s="102">
        <v>60645</v>
      </c>
      <c r="F26" s="102">
        <v>483207</v>
      </c>
      <c r="G26" s="102">
        <v>225192</v>
      </c>
      <c r="H26" s="102">
        <v>7498</v>
      </c>
      <c r="I26" s="102">
        <v>100596</v>
      </c>
      <c r="J26" s="102">
        <v>9580</v>
      </c>
      <c r="K26" s="102">
        <f t="shared" si="0"/>
        <v>2210214</v>
      </c>
      <c r="L26" s="102">
        <v>859958</v>
      </c>
      <c r="M26" s="100">
        <f t="shared" si="1"/>
        <v>2.5701417976226746</v>
      </c>
      <c r="N26">
        <v>2.8418531268585578</v>
      </c>
    </row>
    <row r="27" spans="1:14" x14ac:dyDescent="0.25">
      <c r="A27">
        <v>1968</v>
      </c>
      <c r="B27" s="102">
        <v>889605</v>
      </c>
      <c r="C27" s="102">
        <v>6876</v>
      </c>
      <c r="D27" s="102">
        <v>569262</v>
      </c>
      <c r="E27" s="102">
        <v>64817</v>
      </c>
      <c r="F27" s="102">
        <v>524866</v>
      </c>
      <c r="G27" s="102">
        <v>249670</v>
      </c>
      <c r="H27" s="102">
        <v>8917</v>
      </c>
      <c r="I27" s="102">
        <v>103491</v>
      </c>
      <c r="J27" s="102">
        <v>10564</v>
      </c>
      <c r="K27" s="102">
        <f t="shared" si="0"/>
        <v>2428068</v>
      </c>
      <c r="L27" s="102">
        <v>940651</v>
      </c>
      <c r="M27" s="100">
        <f t="shared" si="1"/>
        <v>2.5812634016229188</v>
      </c>
      <c r="N27">
        <v>2.8418531268585578</v>
      </c>
    </row>
    <row r="28" spans="1:14" x14ac:dyDescent="0.25">
      <c r="A28">
        <v>1969</v>
      </c>
      <c r="B28" s="102">
        <v>968674</v>
      </c>
      <c r="C28" s="102">
        <v>7605</v>
      </c>
      <c r="D28" s="102">
        <v>609003</v>
      </c>
      <c r="E28" s="102">
        <v>69966</v>
      </c>
      <c r="F28" s="102">
        <v>580412</v>
      </c>
      <c r="G28" s="102">
        <v>276216</v>
      </c>
      <c r="H28" s="102">
        <v>10577</v>
      </c>
      <c r="I28" s="102">
        <v>105910</v>
      </c>
      <c r="J28" s="102">
        <v>11791</v>
      </c>
      <c r="K28" s="102">
        <f t="shared" si="0"/>
        <v>2640154</v>
      </c>
      <c r="L28" s="102">
        <v>1017615</v>
      </c>
      <c r="M28" s="100">
        <f t="shared" si="1"/>
        <v>2.5944527154179133</v>
      </c>
      <c r="N28">
        <v>2.8418531268585578</v>
      </c>
    </row>
    <row r="29" spans="1:14" x14ac:dyDescent="0.25">
      <c r="A29">
        <v>1970</v>
      </c>
      <c r="B29" s="102">
        <v>1025204</v>
      </c>
      <c r="C29" s="102">
        <v>8354</v>
      </c>
      <c r="D29" s="102">
        <v>648064</v>
      </c>
      <c r="E29" s="102">
        <v>75687</v>
      </c>
      <c r="F29" s="102">
        <v>638014</v>
      </c>
      <c r="G29" s="102">
        <v>303435</v>
      </c>
      <c r="H29" s="102">
        <v>12004</v>
      </c>
      <c r="I29" s="102">
        <v>110090</v>
      </c>
      <c r="J29" s="102">
        <v>13154</v>
      </c>
      <c r="K29" s="102">
        <f t="shared" si="0"/>
        <v>2834006</v>
      </c>
      <c r="L29" s="102">
        <v>1073303</v>
      </c>
      <c r="M29" s="100">
        <f t="shared" si="1"/>
        <v>2.6404528823640669</v>
      </c>
      <c r="N29">
        <v>2.8418531268585578</v>
      </c>
    </row>
    <row r="30" spans="1:14" x14ac:dyDescent="0.25">
      <c r="A30">
        <v>1971</v>
      </c>
      <c r="B30" s="102">
        <v>1127739</v>
      </c>
      <c r="C30" s="102">
        <v>9063</v>
      </c>
      <c r="D30" s="102">
        <v>719630</v>
      </c>
      <c r="E30" s="102">
        <v>80401</v>
      </c>
      <c r="F30" s="102">
        <v>707036</v>
      </c>
      <c r="G30" s="102">
        <v>324761</v>
      </c>
      <c r="H30" s="102">
        <v>13457</v>
      </c>
      <c r="I30" s="102">
        <v>109194</v>
      </c>
      <c r="J30" s="102">
        <v>14148</v>
      </c>
      <c r="K30" s="102">
        <f t="shared" si="0"/>
        <v>3105429</v>
      </c>
      <c r="L30" s="102">
        <v>1164850</v>
      </c>
      <c r="M30" s="100">
        <f t="shared" si="1"/>
        <v>2.6659475468944498</v>
      </c>
      <c r="N30">
        <v>2.8418531268585578</v>
      </c>
    </row>
    <row r="31" spans="1:14" x14ac:dyDescent="0.25">
      <c r="A31">
        <v>1972</v>
      </c>
      <c r="B31" s="102">
        <v>1290675</v>
      </c>
      <c r="C31" s="102">
        <v>10558</v>
      </c>
      <c r="D31" s="102">
        <v>812021</v>
      </c>
      <c r="E31" s="102">
        <v>85059</v>
      </c>
      <c r="F31" s="102">
        <v>775700</v>
      </c>
      <c r="G31" s="102">
        <v>350015</v>
      </c>
      <c r="H31" s="102">
        <v>15372</v>
      </c>
      <c r="I31" s="102">
        <v>112319</v>
      </c>
      <c r="J31" s="102">
        <v>15403</v>
      </c>
      <c r="K31" s="102">
        <f t="shared" si="0"/>
        <v>3467122</v>
      </c>
      <c r="L31" s="102">
        <v>1279110</v>
      </c>
      <c r="M31" s="100">
        <f t="shared" si="1"/>
        <v>2.7105737583163294</v>
      </c>
      <c r="N31">
        <v>2.8418531268585578</v>
      </c>
    </row>
    <row r="32" spans="1:14" x14ac:dyDescent="0.25">
      <c r="A32">
        <v>1973</v>
      </c>
      <c r="B32" s="102">
        <v>1472632</v>
      </c>
      <c r="C32" s="102">
        <v>12517</v>
      </c>
      <c r="D32" s="102">
        <v>952736</v>
      </c>
      <c r="E32" s="102">
        <v>94524</v>
      </c>
      <c r="F32" s="102">
        <v>883295</v>
      </c>
      <c r="G32" s="102">
        <v>388355</v>
      </c>
      <c r="H32" s="102">
        <v>18362</v>
      </c>
      <c r="I32" s="102">
        <v>118393</v>
      </c>
      <c r="J32" s="102">
        <v>17519</v>
      </c>
      <c r="K32" s="102">
        <f t="shared" si="0"/>
        <v>3958333</v>
      </c>
      <c r="L32" s="102">
        <v>1425376</v>
      </c>
      <c r="M32" s="100">
        <f t="shared" si="1"/>
        <v>2.7770447937947602</v>
      </c>
      <c r="N32">
        <v>2.8418531268585578</v>
      </c>
    </row>
    <row r="33" spans="1:14" x14ac:dyDescent="0.25">
      <c r="A33">
        <v>1974</v>
      </c>
      <c r="B33" s="102">
        <v>1517696</v>
      </c>
      <c r="C33" s="102">
        <v>16435</v>
      </c>
      <c r="D33" s="102">
        <v>1092686</v>
      </c>
      <c r="E33" s="102">
        <v>114468</v>
      </c>
      <c r="F33" s="102">
        <v>1062857</v>
      </c>
      <c r="G33" s="102">
        <v>478836</v>
      </c>
      <c r="H33" s="102">
        <v>23994</v>
      </c>
      <c r="I33" s="102">
        <v>126812</v>
      </c>
      <c r="J33" s="102">
        <v>22293</v>
      </c>
      <c r="K33" s="102">
        <f t="shared" si="0"/>
        <v>4456077</v>
      </c>
      <c r="L33" s="102">
        <v>1545243</v>
      </c>
      <c r="M33" s="100">
        <f t="shared" si="1"/>
        <v>2.8837386741114504</v>
      </c>
      <c r="N33">
        <v>2.8418531268585578</v>
      </c>
    </row>
    <row r="34" spans="1:14" x14ac:dyDescent="0.25">
      <c r="A34">
        <v>1975</v>
      </c>
      <c r="B34" s="102">
        <v>1684206</v>
      </c>
      <c r="C34" s="102">
        <v>19180</v>
      </c>
      <c r="D34" s="102">
        <v>1196957</v>
      </c>
      <c r="E34" s="102">
        <v>127383</v>
      </c>
      <c r="F34" s="102">
        <v>1170931</v>
      </c>
      <c r="G34" s="102">
        <v>550136</v>
      </c>
      <c r="H34" s="102">
        <v>28668</v>
      </c>
      <c r="I34" s="102">
        <v>139536</v>
      </c>
      <c r="J34" s="102">
        <v>25495</v>
      </c>
      <c r="K34" s="102">
        <f t="shared" si="0"/>
        <v>4942492</v>
      </c>
      <c r="L34" s="102">
        <v>1684904</v>
      </c>
      <c r="M34" s="100">
        <f t="shared" si="1"/>
        <v>2.933396798868066</v>
      </c>
      <c r="N34">
        <v>2.8418531268585578</v>
      </c>
    </row>
    <row r="35" spans="1:14" x14ac:dyDescent="0.25">
      <c r="A35">
        <v>1976</v>
      </c>
      <c r="B35" s="102">
        <v>1880025</v>
      </c>
      <c r="C35" s="102">
        <v>21838</v>
      </c>
      <c r="D35" s="102">
        <v>1341057</v>
      </c>
      <c r="E35" s="102">
        <v>139085</v>
      </c>
      <c r="F35" s="102">
        <v>1292062</v>
      </c>
      <c r="G35" s="102">
        <v>608321</v>
      </c>
      <c r="H35" s="102">
        <v>33383</v>
      </c>
      <c r="I35" s="102">
        <v>152580</v>
      </c>
      <c r="J35" s="102">
        <v>28100</v>
      </c>
      <c r="K35" s="102">
        <f t="shared" si="0"/>
        <v>5496451</v>
      </c>
      <c r="L35" s="102">
        <v>1873412</v>
      </c>
      <c r="M35" s="100">
        <f t="shared" si="1"/>
        <v>2.9339253725288406</v>
      </c>
      <c r="N35">
        <v>2.8418531268585578</v>
      </c>
    </row>
    <row r="36" spans="1:14" x14ac:dyDescent="0.25">
      <c r="A36">
        <v>1977</v>
      </c>
      <c r="B36" s="102">
        <v>2211304</v>
      </c>
      <c r="C36" s="102">
        <v>24480</v>
      </c>
      <c r="D36" s="102">
        <v>1512675</v>
      </c>
      <c r="E36" s="102">
        <v>153776</v>
      </c>
      <c r="F36" s="102">
        <v>1430748</v>
      </c>
      <c r="G36" s="102">
        <v>686106</v>
      </c>
      <c r="H36" s="102">
        <v>38409</v>
      </c>
      <c r="I36" s="102">
        <v>167403</v>
      </c>
      <c r="J36" s="102">
        <v>30871</v>
      </c>
      <c r="K36" s="102">
        <f t="shared" ref="K36:K67" si="2">SUM(B36:J36)</f>
        <v>6255772</v>
      </c>
      <c r="L36" s="102">
        <v>2081826</v>
      </c>
      <c r="M36" s="100">
        <f t="shared" ref="M36:M67" si="3">K36/L36</f>
        <v>3.0049446975875984</v>
      </c>
      <c r="N36">
        <v>2.8418531268585578</v>
      </c>
    </row>
    <row r="37" spans="1:14" x14ac:dyDescent="0.25">
      <c r="A37">
        <v>1978</v>
      </c>
      <c r="B37" s="102">
        <v>2577511</v>
      </c>
      <c r="C37" s="102">
        <v>27912</v>
      </c>
      <c r="D37" s="102">
        <v>1742628</v>
      </c>
      <c r="E37" s="102">
        <v>174005</v>
      </c>
      <c r="F37" s="102">
        <v>1620822</v>
      </c>
      <c r="G37" s="102">
        <v>782627</v>
      </c>
      <c r="H37" s="102">
        <v>46176</v>
      </c>
      <c r="I37" s="102">
        <v>188067</v>
      </c>
      <c r="J37" s="102">
        <v>34412</v>
      </c>
      <c r="K37" s="102">
        <f t="shared" si="2"/>
        <v>7194160</v>
      </c>
      <c r="L37" s="102">
        <v>2351599</v>
      </c>
      <c r="M37" s="100">
        <f t="shared" si="3"/>
        <v>3.0592630801424905</v>
      </c>
      <c r="N37">
        <v>2.8418531268585578</v>
      </c>
    </row>
    <row r="38" spans="1:14" x14ac:dyDescent="0.25">
      <c r="A38">
        <v>1979</v>
      </c>
      <c r="B38" s="102">
        <v>3025997</v>
      </c>
      <c r="C38" s="102">
        <v>31525</v>
      </c>
      <c r="D38" s="102">
        <v>2033458</v>
      </c>
      <c r="E38" s="102">
        <v>202104</v>
      </c>
      <c r="F38" s="102">
        <v>1860175</v>
      </c>
      <c r="G38" s="102">
        <v>905871</v>
      </c>
      <c r="H38" s="102">
        <v>56795</v>
      </c>
      <c r="I38" s="102">
        <v>198111</v>
      </c>
      <c r="J38" s="102">
        <v>38561</v>
      </c>
      <c r="K38" s="102">
        <f t="shared" si="2"/>
        <v>8352597</v>
      </c>
      <c r="L38" s="102">
        <v>2627334</v>
      </c>
      <c r="M38" s="100">
        <f t="shared" si="3"/>
        <v>3.1791150268675397</v>
      </c>
      <c r="N38">
        <v>2.8418531268585578</v>
      </c>
    </row>
    <row r="39" spans="1:14" x14ac:dyDescent="0.25">
      <c r="A39">
        <v>1980</v>
      </c>
      <c r="B39" s="102">
        <v>3413722</v>
      </c>
      <c r="C39" s="102">
        <v>36150</v>
      </c>
      <c r="D39" s="102">
        <v>2313816</v>
      </c>
      <c r="E39" s="102">
        <v>227625</v>
      </c>
      <c r="F39" s="102">
        <v>2112581</v>
      </c>
      <c r="G39" s="102">
        <v>1053072</v>
      </c>
      <c r="H39" s="102">
        <v>69404</v>
      </c>
      <c r="I39" s="102">
        <v>216249</v>
      </c>
      <c r="J39" s="102">
        <v>44026</v>
      </c>
      <c r="K39" s="102">
        <f t="shared" si="2"/>
        <v>9486645</v>
      </c>
      <c r="L39" s="102">
        <v>2857307</v>
      </c>
      <c r="M39" s="100">
        <f t="shared" si="3"/>
        <v>3.3201350082437764</v>
      </c>
      <c r="N39">
        <v>2.8418531268585578</v>
      </c>
    </row>
    <row r="40" spans="1:14" x14ac:dyDescent="0.25">
      <c r="A40">
        <v>1981</v>
      </c>
      <c r="B40" s="102">
        <v>3803851</v>
      </c>
      <c r="C40" s="102">
        <v>40085</v>
      </c>
      <c r="D40" s="102">
        <v>2485585</v>
      </c>
      <c r="E40" s="102">
        <v>253964</v>
      </c>
      <c r="F40" s="102">
        <v>2397012</v>
      </c>
      <c r="G40" s="102">
        <v>1170454</v>
      </c>
      <c r="H40" s="102">
        <v>82253</v>
      </c>
      <c r="I40" s="102">
        <v>237973</v>
      </c>
      <c r="J40" s="102">
        <v>48747</v>
      </c>
      <c r="K40" s="102">
        <f t="shared" si="2"/>
        <v>10519924</v>
      </c>
      <c r="L40" s="102">
        <v>3207042</v>
      </c>
      <c r="M40" s="100">
        <f t="shared" si="3"/>
        <v>3.2802576330462774</v>
      </c>
      <c r="N40">
        <v>2.8418531268585578</v>
      </c>
    </row>
    <row r="41" spans="1:14" x14ac:dyDescent="0.25">
      <c r="A41">
        <v>1982</v>
      </c>
      <c r="B41" s="102">
        <v>3989640</v>
      </c>
      <c r="C41" s="102">
        <v>42670</v>
      </c>
      <c r="D41" s="102">
        <v>2589753</v>
      </c>
      <c r="E41" s="102">
        <v>265265</v>
      </c>
      <c r="F41" s="102">
        <v>2546255</v>
      </c>
      <c r="G41" s="102">
        <v>1238977</v>
      </c>
      <c r="H41" s="102">
        <v>92727</v>
      </c>
      <c r="I41" s="102">
        <v>263111</v>
      </c>
      <c r="J41" s="102">
        <v>52025</v>
      </c>
      <c r="K41" s="102">
        <f t="shared" si="2"/>
        <v>11080423</v>
      </c>
      <c r="L41" s="102">
        <v>3343789</v>
      </c>
      <c r="M41" s="100">
        <f t="shared" si="3"/>
        <v>3.3137327145941327</v>
      </c>
      <c r="N41">
        <v>2.8418531268585578</v>
      </c>
    </row>
    <row r="42" spans="1:14" x14ac:dyDescent="0.25">
      <c r="A42">
        <v>1983</v>
      </c>
      <c r="B42" s="102">
        <v>4175844</v>
      </c>
      <c r="C42" s="102">
        <v>45262</v>
      </c>
      <c r="D42" s="102">
        <v>2704844</v>
      </c>
      <c r="E42" s="102">
        <v>268076</v>
      </c>
      <c r="F42" s="102">
        <v>2616851</v>
      </c>
      <c r="G42" s="102">
        <v>1275677</v>
      </c>
      <c r="H42" s="102">
        <v>102488</v>
      </c>
      <c r="I42" s="102">
        <v>289714</v>
      </c>
      <c r="J42" s="102">
        <v>55465</v>
      </c>
      <c r="K42" s="102">
        <f t="shared" si="2"/>
        <v>11534221</v>
      </c>
      <c r="L42" s="102">
        <v>3634038</v>
      </c>
      <c r="M42" s="100">
        <f t="shared" si="3"/>
        <v>3.1739406687547023</v>
      </c>
      <c r="N42">
        <v>2.8418531268585578</v>
      </c>
    </row>
    <row r="43" spans="1:14" x14ac:dyDescent="0.25">
      <c r="A43">
        <v>1984</v>
      </c>
      <c r="B43" s="102">
        <v>4733669</v>
      </c>
      <c r="C43" s="102">
        <v>48100</v>
      </c>
      <c r="D43" s="102">
        <v>2789414</v>
      </c>
      <c r="E43" s="102">
        <v>275493</v>
      </c>
      <c r="F43" s="102">
        <v>2755196</v>
      </c>
      <c r="G43" s="102">
        <v>1341267</v>
      </c>
      <c r="H43" s="102">
        <v>116137</v>
      </c>
      <c r="I43" s="102">
        <v>344428</v>
      </c>
      <c r="J43" s="102">
        <v>59829</v>
      </c>
      <c r="K43" s="102">
        <f t="shared" si="2"/>
        <v>12463533</v>
      </c>
      <c r="L43" s="102">
        <v>4037613</v>
      </c>
      <c r="M43" s="100">
        <f t="shared" si="3"/>
        <v>3.0868567641326696</v>
      </c>
      <c r="N43">
        <v>2.8418531268585578</v>
      </c>
    </row>
    <row r="44" spans="1:14" x14ac:dyDescent="0.25">
      <c r="A44">
        <v>1985</v>
      </c>
      <c r="B44" s="102">
        <v>5339821</v>
      </c>
      <c r="C44" s="102">
        <v>50419</v>
      </c>
      <c r="D44" s="102">
        <v>2912260</v>
      </c>
      <c r="E44" s="102">
        <v>283744</v>
      </c>
      <c r="F44" s="102">
        <v>2872856</v>
      </c>
      <c r="G44" s="102">
        <v>1416404</v>
      </c>
      <c r="H44" s="102">
        <v>130750</v>
      </c>
      <c r="I44" s="102">
        <v>334377</v>
      </c>
      <c r="J44" s="102">
        <v>65834</v>
      </c>
      <c r="K44" s="102">
        <f t="shared" si="2"/>
        <v>13406465</v>
      </c>
      <c r="L44" s="102">
        <v>4338979</v>
      </c>
      <c r="M44" s="100">
        <f t="shared" si="3"/>
        <v>3.0897741150625526</v>
      </c>
      <c r="N44">
        <v>2.8418531268585578</v>
      </c>
    </row>
    <row r="45" spans="1:14" x14ac:dyDescent="0.25">
      <c r="A45">
        <v>1986</v>
      </c>
      <c r="B45" s="102">
        <v>5827444</v>
      </c>
      <c r="C45" s="102">
        <v>54289</v>
      </c>
      <c r="D45" s="102">
        <v>3054746</v>
      </c>
      <c r="E45" s="102">
        <v>294552</v>
      </c>
      <c r="F45" s="102">
        <v>2956923</v>
      </c>
      <c r="G45" s="102">
        <v>1491381</v>
      </c>
      <c r="H45" s="102">
        <v>149805</v>
      </c>
      <c r="I45" s="102">
        <v>340135</v>
      </c>
      <c r="J45" s="102">
        <v>72955</v>
      </c>
      <c r="K45" s="102">
        <f t="shared" si="2"/>
        <v>14242230</v>
      </c>
      <c r="L45" s="102">
        <v>4579631</v>
      </c>
      <c r="M45" s="100">
        <f t="shared" si="3"/>
        <v>3.1099077633110617</v>
      </c>
      <c r="N45">
        <v>2.8418531268585578</v>
      </c>
    </row>
    <row r="46" spans="1:14" x14ac:dyDescent="0.25">
      <c r="A46">
        <v>1987</v>
      </c>
      <c r="B46" s="102">
        <v>6308683</v>
      </c>
      <c r="C46" s="102">
        <v>58601</v>
      </c>
      <c r="D46" s="102">
        <v>3208385</v>
      </c>
      <c r="E46" s="102">
        <v>303651</v>
      </c>
      <c r="F46" s="102">
        <v>3096102</v>
      </c>
      <c r="G46" s="102">
        <v>1552976</v>
      </c>
      <c r="H46" s="102">
        <v>167117</v>
      </c>
      <c r="I46" s="102">
        <v>352545</v>
      </c>
      <c r="J46" s="102">
        <v>78467</v>
      </c>
      <c r="K46" s="102">
        <f t="shared" si="2"/>
        <v>15126527</v>
      </c>
      <c r="L46" s="102">
        <v>4855215</v>
      </c>
      <c r="M46" s="100">
        <f t="shared" si="3"/>
        <v>3.1155215577477002</v>
      </c>
      <c r="N46">
        <v>2.8418531268585578</v>
      </c>
    </row>
    <row r="47" spans="1:14" x14ac:dyDescent="0.25">
      <c r="A47">
        <v>1988</v>
      </c>
      <c r="B47" s="102">
        <v>6876260</v>
      </c>
      <c r="C47" s="102">
        <v>63306</v>
      </c>
      <c r="D47" s="102">
        <v>3388668</v>
      </c>
      <c r="E47" s="102">
        <v>319681</v>
      </c>
      <c r="F47" s="102">
        <v>3297032</v>
      </c>
      <c r="G47" s="102">
        <v>1634974</v>
      </c>
      <c r="H47" s="102">
        <v>189065</v>
      </c>
      <c r="I47" s="102">
        <v>380107</v>
      </c>
      <c r="J47" s="102">
        <v>86195</v>
      </c>
      <c r="K47" s="102">
        <f t="shared" si="2"/>
        <v>16235288</v>
      </c>
      <c r="L47" s="102">
        <v>5236438</v>
      </c>
      <c r="M47" s="100">
        <f t="shared" si="3"/>
        <v>3.1004449971526444</v>
      </c>
      <c r="N47">
        <v>2.8418531268585578</v>
      </c>
    </row>
    <row r="48" spans="1:14" x14ac:dyDescent="0.25">
      <c r="A48">
        <v>1989</v>
      </c>
      <c r="B48" s="102">
        <v>7444347</v>
      </c>
      <c r="C48" s="102">
        <v>68558</v>
      </c>
      <c r="D48" s="102">
        <v>3557102</v>
      </c>
      <c r="E48" s="102">
        <v>333546</v>
      </c>
      <c r="F48" s="102">
        <v>3446477</v>
      </c>
      <c r="G48" s="102">
        <v>1718935</v>
      </c>
      <c r="H48" s="102">
        <v>210091</v>
      </c>
      <c r="I48" s="102">
        <v>403015</v>
      </c>
      <c r="J48" s="102">
        <v>95378</v>
      </c>
      <c r="K48" s="102">
        <f t="shared" si="2"/>
        <v>17277449</v>
      </c>
      <c r="L48" s="102">
        <v>5641580</v>
      </c>
      <c r="M48" s="100">
        <f t="shared" si="3"/>
        <v>3.062519542397697</v>
      </c>
      <c r="N48">
        <v>2.8418531268585578</v>
      </c>
    </row>
    <row r="49" spans="1:16" x14ac:dyDescent="0.25">
      <c r="A49">
        <v>1990</v>
      </c>
      <c r="B49" s="102">
        <v>7605286</v>
      </c>
      <c r="C49" s="102">
        <v>74319</v>
      </c>
      <c r="D49" s="102">
        <v>3588314</v>
      </c>
      <c r="E49" s="102">
        <v>340726</v>
      </c>
      <c r="F49" s="102">
        <v>3433081</v>
      </c>
      <c r="G49" s="102">
        <v>1813320</v>
      </c>
      <c r="H49" s="102">
        <v>226903</v>
      </c>
      <c r="I49" s="102">
        <v>428892</v>
      </c>
      <c r="J49" s="102">
        <v>105841</v>
      </c>
      <c r="K49" s="102">
        <f t="shared" si="2"/>
        <v>17616682</v>
      </c>
      <c r="L49" s="102">
        <v>5963144</v>
      </c>
      <c r="M49" s="100">
        <f t="shared" si="3"/>
        <v>2.9542607054265333</v>
      </c>
      <c r="N49">
        <v>2.8418531268585578</v>
      </c>
    </row>
    <row r="50" spans="1:16" x14ac:dyDescent="0.25">
      <c r="A50">
        <v>1991</v>
      </c>
      <c r="B50" s="102">
        <v>7729175</v>
      </c>
      <c r="C50" s="102">
        <v>78767</v>
      </c>
      <c r="D50" s="102">
        <v>3523487</v>
      </c>
      <c r="E50" s="102">
        <v>341109</v>
      </c>
      <c r="F50" s="102">
        <v>3205306</v>
      </c>
      <c r="G50" s="102">
        <v>1861340</v>
      </c>
      <c r="H50" s="102">
        <v>232900</v>
      </c>
      <c r="I50" s="102">
        <v>445832</v>
      </c>
      <c r="J50" s="102">
        <v>113302</v>
      </c>
      <c r="K50" s="102">
        <f t="shared" si="2"/>
        <v>17531218</v>
      </c>
      <c r="L50" s="102">
        <v>6158129</v>
      </c>
      <c r="M50" s="100">
        <f t="shared" si="3"/>
        <v>2.8468416299820936</v>
      </c>
      <c r="N50">
        <v>2.8418531268585578</v>
      </c>
    </row>
    <row r="51" spans="1:16" x14ac:dyDescent="0.25">
      <c r="A51">
        <v>1992</v>
      </c>
      <c r="B51" s="102">
        <v>7959947</v>
      </c>
      <c r="C51" s="102">
        <v>82840</v>
      </c>
      <c r="D51" s="102">
        <v>3461586</v>
      </c>
      <c r="E51" s="102">
        <v>341482</v>
      </c>
      <c r="F51" s="102">
        <v>2947600</v>
      </c>
      <c r="G51" s="102">
        <v>1915613</v>
      </c>
      <c r="H51" s="102">
        <v>237012</v>
      </c>
      <c r="I51" s="102">
        <v>465812</v>
      </c>
      <c r="J51" s="102">
        <v>119708</v>
      </c>
      <c r="K51" s="102">
        <f t="shared" si="2"/>
        <v>17531600</v>
      </c>
      <c r="L51" s="102">
        <v>6520327</v>
      </c>
      <c r="M51" s="100">
        <f t="shared" si="3"/>
        <v>2.6887608550920836</v>
      </c>
      <c r="N51">
        <v>2.8418531268585578</v>
      </c>
    </row>
    <row r="52" spans="1:16" x14ac:dyDescent="0.25">
      <c r="A52">
        <v>1993</v>
      </c>
      <c r="B52" s="102">
        <v>8223861</v>
      </c>
      <c r="C52" s="102">
        <v>85114</v>
      </c>
      <c r="D52" s="102">
        <v>3550318</v>
      </c>
      <c r="E52" s="102">
        <v>347773</v>
      </c>
      <c r="F52" s="102">
        <v>2933428</v>
      </c>
      <c r="G52" s="102">
        <v>1994414</v>
      </c>
      <c r="H52" s="102">
        <v>248896</v>
      </c>
      <c r="I52" s="102">
        <v>482890</v>
      </c>
      <c r="J52" s="102">
        <v>125967</v>
      </c>
      <c r="K52" s="102">
        <f t="shared" si="2"/>
        <v>17992661</v>
      </c>
      <c r="L52" s="102">
        <v>6858559</v>
      </c>
      <c r="M52" s="100">
        <f t="shared" si="3"/>
        <v>2.6233879449021287</v>
      </c>
      <c r="N52">
        <v>2.8418531268585578</v>
      </c>
    </row>
    <row r="53" spans="1:16" x14ac:dyDescent="0.25">
      <c r="A53">
        <v>1994</v>
      </c>
      <c r="B53" s="102">
        <v>8533836</v>
      </c>
      <c r="C53" s="102">
        <v>87566</v>
      </c>
      <c r="D53" s="102">
        <v>3710863</v>
      </c>
      <c r="E53" s="102">
        <v>359974</v>
      </c>
      <c r="F53" s="102">
        <v>3105028</v>
      </c>
      <c r="G53" s="102">
        <v>2106491</v>
      </c>
      <c r="H53" s="102">
        <v>265895</v>
      </c>
      <c r="I53" s="102">
        <v>500502</v>
      </c>
      <c r="J53" s="102">
        <v>133901</v>
      </c>
      <c r="K53" s="102">
        <f t="shared" si="2"/>
        <v>18804056</v>
      </c>
      <c r="L53" s="102">
        <v>7287236</v>
      </c>
      <c r="M53" s="100">
        <f t="shared" si="3"/>
        <v>2.5804099112475565</v>
      </c>
      <c r="N53">
        <v>2.8418531268585578</v>
      </c>
    </row>
    <row r="54" spans="1:16" x14ac:dyDescent="0.25">
      <c r="A54">
        <v>1995</v>
      </c>
      <c r="B54" s="102">
        <v>8829649</v>
      </c>
      <c r="C54" s="102">
        <v>90118</v>
      </c>
      <c r="D54" s="102">
        <v>3866256</v>
      </c>
      <c r="E54" s="102">
        <v>373827</v>
      </c>
      <c r="F54" s="102">
        <v>3223268</v>
      </c>
      <c r="G54" s="102">
        <v>2249065</v>
      </c>
      <c r="H54" s="102">
        <v>281759</v>
      </c>
      <c r="I54" s="102">
        <v>498407</v>
      </c>
      <c r="J54" s="102">
        <v>143274</v>
      </c>
      <c r="K54" s="102">
        <f t="shared" si="2"/>
        <v>19555623</v>
      </c>
      <c r="L54" s="102">
        <v>7639749</v>
      </c>
      <c r="M54" s="100">
        <f t="shared" si="3"/>
        <v>2.5597206138578636</v>
      </c>
      <c r="N54">
        <v>2.8418531268585578</v>
      </c>
    </row>
    <row r="55" spans="1:16" x14ac:dyDescent="0.25">
      <c r="A55">
        <v>1996</v>
      </c>
      <c r="B55" s="102">
        <v>9221077</v>
      </c>
      <c r="C55" s="102">
        <v>91444</v>
      </c>
      <c r="D55" s="102">
        <v>3982814</v>
      </c>
      <c r="E55" s="102">
        <v>384666</v>
      </c>
      <c r="F55" s="102">
        <v>3287449</v>
      </c>
      <c r="G55" s="102">
        <v>2368652</v>
      </c>
      <c r="H55" s="102">
        <v>295819</v>
      </c>
      <c r="I55" s="102">
        <v>484761</v>
      </c>
      <c r="J55" s="102">
        <v>149167</v>
      </c>
      <c r="K55" s="102">
        <f t="shared" si="2"/>
        <v>20265849</v>
      </c>
      <c r="L55" s="102">
        <v>8073122</v>
      </c>
      <c r="M55" s="100">
        <f t="shared" si="3"/>
        <v>2.5102864790102268</v>
      </c>
      <c r="N55">
        <v>2.8418531268585578</v>
      </c>
    </row>
    <row r="56" spans="1:16" x14ac:dyDescent="0.25">
      <c r="A56">
        <v>1997</v>
      </c>
      <c r="B56" s="102">
        <v>9825384</v>
      </c>
      <c r="C56" s="102">
        <v>94611</v>
      </c>
      <c r="D56" s="102">
        <v>4398431</v>
      </c>
      <c r="E56" s="102">
        <v>394973</v>
      </c>
      <c r="F56" s="102">
        <v>4069848</v>
      </c>
      <c r="G56" s="102">
        <v>2477401</v>
      </c>
      <c r="H56" s="102">
        <v>304626</v>
      </c>
      <c r="I56" s="102">
        <v>475693</v>
      </c>
      <c r="J56" s="102">
        <v>153795</v>
      </c>
      <c r="K56" s="102">
        <f t="shared" si="2"/>
        <v>22194762</v>
      </c>
      <c r="L56" s="102">
        <v>8577552</v>
      </c>
      <c r="M56" s="100">
        <f t="shared" si="3"/>
        <v>2.5875403611659831</v>
      </c>
      <c r="N56">
        <v>2.8418531268585578</v>
      </c>
    </row>
    <row r="57" spans="1:16" x14ac:dyDescent="0.25">
      <c r="A57">
        <v>1998</v>
      </c>
      <c r="B57" s="102">
        <v>10785221</v>
      </c>
      <c r="C57" s="102">
        <v>103614</v>
      </c>
      <c r="D57" s="102">
        <v>4736020</v>
      </c>
      <c r="E57" s="102">
        <v>407477</v>
      </c>
      <c r="F57" s="102">
        <v>4580883</v>
      </c>
      <c r="G57" s="102">
        <v>2582498</v>
      </c>
      <c r="H57" s="102">
        <v>327948</v>
      </c>
      <c r="I57" s="102">
        <v>478371</v>
      </c>
      <c r="J57" s="102">
        <v>160883</v>
      </c>
      <c r="K57" s="102">
        <f t="shared" si="2"/>
        <v>24162915</v>
      </c>
      <c r="L57" s="102">
        <v>9062817</v>
      </c>
      <c r="M57" s="100">
        <f t="shared" si="3"/>
        <v>2.6661594292370685</v>
      </c>
      <c r="N57">
        <v>2.8418531268585578</v>
      </c>
    </row>
    <row r="58" spans="1:16" x14ac:dyDescent="0.25">
      <c r="A58">
        <v>1999</v>
      </c>
      <c r="B58" s="102">
        <v>11808379</v>
      </c>
      <c r="C58" s="102">
        <v>114288</v>
      </c>
      <c r="D58" s="102">
        <v>5089857</v>
      </c>
      <c r="E58" s="102">
        <v>424197</v>
      </c>
      <c r="F58" s="102">
        <v>4806906</v>
      </c>
      <c r="G58" s="102">
        <v>2720532</v>
      </c>
      <c r="H58" s="102">
        <v>357308</v>
      </c>
      <c r="I58" s="102">
        <v>490384</v>
      </c>
      <c r="J58" s="102">
        <v>170380</v>
      </c>
      <c r="K58" s="102">
        <f t="shared" si="2"/>
        <v>25982231</v>
      </c>
      <c r="L58" s="102">
        <v>9630663</v>
      </c>
      <c r="M58" s="100">
        <f t="shared" si="3"/>
        <v>2.6978652456222378</v>
      </c>
      <c r="N58">
        <v>2.8418531268585578</v>
      </c>
    </row>
    <row r="59" spans="1:16" x14ac:dyDescent="0.25">
      <c r="A59">
        <v>2000</v>
      </c>
      <c r="B59" s="102">
        <v>13516744</v>
      </c>
      <c r="C59" s="102">
        <v>127343</v>
      </c>
      <c r="D59" s="102">
        <v>5578672</v>
      </c>
      <c r="E59" s="102">
        <v>446629</v>
      </c>
      <c r="F59" s="102">
        <v>5444339</v>
      </c>
      <c r="G59" s="102">
        <v>2888645</v>
      </c>
      <c r="H59" s="102">
        <v>381671</v>
      </c>
      <c r="I59" s="102">
        <v>475675</v>
      </c>
      <c r="J59" s="102">
        <v>179558</v>
      </c>
      <c r="K59" s="102">
        <f t="shared" si="2"/>
        <v>29039276</v>
      </c>
      <c r="L59" s="102">
        <v>10252347</v>
      </c>
      <c r="M59" s="100">
        <f t="shared" si="3"/>
        <v>2.8324515352435888</v>
      </c>
      <c r="N59">
        <v>2.8418531268585578</v>
      </c>
    </row>
    <row r="60" spans="1:16" x14ac:dyDescent="0.25">
      <c r="A60">
        <v>2001</v>
      </c>
      <c r="B60" s="102">
        <v>14865174</v>
      </c>
      <c r="C60" s="102">
        <v>140200</v>
      </c>
      <c r="D60" s="102">
        <v>5835818</v>
      </c>
      <c r="E60" s="102">
        <v>463420</v>
      </c>
      <c r="F60" s="102">
        <v>5383807</v>
      </c>
      <c r="G60" s="102">
        <v>2962180</v>
      </c>
      <c r="H60" s="102">
        <v>387935</v>
      </c>
      <c r="I60" s="102">
        <v>465620</v>
      </c>
      <c r="J60" s="102">
        <v>185235</v>
      </c>
      <c r="K60" s="102">
        <f t="shared" si="2"/>
        <v>30689389</v>
      </c>
      <c r="L60" s="102">
        <v>10581822</v>
      </c>
      <c r="M60" s="100">
        <f t="shared" si="3"/>
        <v>2.900198944945398</v>
      </c>
      <c r="N60">
        <v>2.8418531268585578</v>
      </c>
      <c r="P60" t="s">
        <v>151</v>
      </c>
    </row>
    <row r="61" spans="1:16" x14ac:dyDescent="0.25">
      <c r="A61">
        <v>2002</v>
      </c>
      <c r="B61" s="102">
        <v>16273082</v>
      </c>
      <c r="C61" s="102">
        <v>154829</v>
      </c>
      <c r="D61" s="102">
        <v>6247423</v>
      </c>
      <c r="E61" s="102">
        <v>478920</v>
      </c>
      <c r="F61" s="102">
        <v>5667503</v>
      </c>
      <c r="G61" s="102">
        <v>2968900</v>
      </c>
      <c r="H61" s="102">
        <v>397746</v>
      </c>
      <c r="I61" s="102">
        <v>475564</v>
      </c>
      <c r="J61" s="102">
        <v>191201</v>
      </c>
      <c r="K61" s="102">
        <f t="shared" si="2"/>
        <v>32855168</v>
      </c>
      <c r="L61" s="102">
        <v>10936418</v>
      </c>
      <c r="M61" s="100">
        <f t="shared" si="3"/>
        <v>3.0041982667451079</v>
      </c>
      <c r="N61">
        <v>2.8418531268585578</v>
      </c>
    </row>
    <row r="62" spans="1:16" x14ac:dyDescent="0.25">
      <c r="A62">
        <v>2003</v>
      </c>
      <c r="B62" s="102">
        <v>17998201</v>
      </c>
      <c r="C62" s="102">
        <v>167569</v>
      </c>
      <c r="D62" s="102">
        <v>6767815</v>
      </c>
      <c r="E62" s="102">
        <v>492381</v>
      </c>
      <c r="F62" s="102">
        <v>5858271</v>
      </c>
      <c r="G62" s="102">
        <v>2975871</v>
      </c>
      <c r="H62" s="102">
        <v>405696</v>
      </c>
      <c r="I62" s="102">
        <v>489383</v>
      </c>
      <c r="J62" s="102">
        <v>196290</v>
      </c>
      <c r="K62" s="102">
        <f t="shared" si="2"/>
        <v>35351477</v>
      </c>
      <c r="L62" s="102">
        <v>11458246</v>
      </c>
      <c r="M62" s="100">
        <f t="shared" si="3"/>
        <v>3.085243326072769</v>
      </c>
      <c r="N62">
        <v>2.8418531268585578</v>
      </c>
      <c r="P62" s="115">
        <v>43646</v>
      </c>
    </row>
    <row r="63" spans="1:16" x14ac:dyDescent="0.25">
      <c r="A63">
        <v>2004</v>
      </c>
      <c r="B63" s="102">
        <v>20872870</v>
      </c>
      <c r="C63" s="102">
        <v>183825</v>
      </c>
      <c r="D63" s="102">
        <v>7921088</v>
      </c>
      <c r="E63" s="102">
        <v>527456</v>
      </c>
      <c r="F63" s="102">
        <v>7125170</v>
      </c>
      <c r="G63" s="102">
        <v>3124560</v>
      </c>
      <c r="H63" s="102">
        <v>432945</v>
      </c>
      <c r="I63" s="102">
        <v>508032</v>
      </c>
      <c r="J63" s="102">
        <v>203170</v>
      </c>
      <c r="K63" s="102">
        <f t="shared" si="2"/>
        <v>40899116</v>
      </c>
      <c r="L63" s="102">
        <v>12213730</v>
      </c>
      <c r="M63" s="100">
        <f t="shared" si="3"/>
        <v>3.3486179897541537</v>
      </c>
      <c r="N63">
        <v>2.8418531268585578</v>
      </c>
      <c r="P63" s="116" t="s">
        <v>200</v>
      </c>
    </row>
    <row r="64" spans="1:16" x14ac:dyDescent="0.25">
      <c r="A64">
        <v>2005</v>
      </c>
      <c r="B64" s="102">
        <v>24241445</v>
      </c>
      <c r="C64" s="102">
        <v>197727</v>
      </c>
      <c r="D64" s="102">
        <v>9095436</v>
      </c>
      <c r="E64" s="102">
        <v>562312</v>
      </c>
      <c r="F64" s="102">
        <v>8012174</v>
      </c>
      <c r="G64" s="102">
        <v>3258070</v>
      </c>
      <c r="H64" s="102">
        <v>451290</v>
      </c>
      <c r="I64" s="102">
        <v>528547</v>
      </c>
      <c r="J64" s="102">
        <v>206791</v>
      </c>
      <c r="K64" s="102">
        <f t="shared" si="2"/>
        <v>46553792</v>
      </c>
      <c r="L64" s="102">
        <v>13036637</v>
      </c>
      <c r="M64" s="100">
        <f t="shared" si="3"/>
        <v>3.5709970293719153</v>
      </c>
      <c r="N64">
        <v>2.8418531268585578</v>
      </c>
      <c r="P64" s="116" t="s">
        <v>201</v>
      </c>
    </row>
    <row r="65" spans="1:16" x14ac:dyDescent="0.25">
      <c r="A65">
        <v>2006</v>
      </c>
      <c r="B65" s="102">
        <v>24947352</v>
      </c>
      <c r="C65" s="102">
        <v>215056</v>
      </c>
      <c r="D65" s="102">
        <v>9654955</v>
      </c>
      <c r="E65" s="102">
        <v>606974</v>
      </c>
      <c r="F65" s="102">
        <v>9056421</v>
      </c>
      <c r="G65" s="102">
        <v>3481338</v>
      </c>
      <c r="H65" s="102">
        <v>475272</v>
      </c>
      <c r="I65" s="102">
        <v>555322</v>
      </c>
      <c r="J65" s="102">
        <v>212645</v>
      </c>
      <c r="K65" s="102">
        <f t="shared" si="2"/>
        <v>49205335</v>
      </c>
      <c r="L65" s="102">
        <v>13814609</v>
      </c>
      <c r="M65" s="100">
        <f t="shared" si="3"/>
        <v>3.5618333461337923</v>
      </c>
      <c r="N65">
        <v>2.8418531268585578</v>
      </c>
      <c r="P65" s="117" t="s">
        <v>202</v>
      </c>
    </row>
    <row r="66" spans="1:16" x14ac:dyDescent="0.25">
      <c r="A66">
        <v>2007</v>
      </c>
      <c r="B66" s="102">
        <v>23216198</v>
      </c>
      <c r="C66" s="102">
        <v>231664</v>
      </c>
      <c r="D66" s="102">
        <v>9599973</v>
      </c>
      <c r="E66" s="102">
        <v>641976</v>
      </c>
      <c r="F66" s="102">
        <v>10226738</v>
      </c>
      <c r="G66" s="102">
        <v>3634756</v>
      </c>
      <c r="H66" s="102">
        <v>494317</v>
      </c>
      <c r="I66" s="102">
        <v>581987</v>
      </c>
      <c r="J66" s="102">
        <v>221565</v>
      </c>
      <c r="K66" s="102">
        <f t="shared" si="2"/>
        <v>48849174</v>
      </c>
      <c r="L66" s="102">
        <v>14451860</v>
      </c>
      <c r="M66" s="100">
        <f t="shared" si="3"/>
        <v>3.3801305852672252</v>
      </c>
      <c r="N66">
        <v>2.8418531268585578</v>
      </c>
    </row>
    <row r="67" spans="1:16" x14ac:dyDescent="0.25">
      <c r="A67">
        <v>2008</v>
      </c>
      <c r="B67" s="102">
        <v>19489367</v>
      </c>
      <c r="C67" s="102">
        <v>255120</v>
      </c>
      <c r="D67" s="102">
        <v>8445036</v>
      </c>
      <c r="E67" s="102">
        <v>678920</v>
      </c>
      <c r="F67" s="102">
        <v>9198448</v>
      </c>
      <c r="G67" s="102">
        <v>3818659</v>
      </c>
      <c r="H67" s="102">
        <v>499509</v>
      </c>
      <c r="I67" s="102">
        <v>619486</v>
      </c>
      <c r="J67" s="102">
        <v>235688</v>
      </c>
      <c r="K67" s="102">
        <f t="shared" si="2"/>
        <v>43240233</v>
      </c>
      <c r="L67" s="102">
        <v>14712845</v>
      </c>
      <c r="M67" s="100">
        <f t="shared" si="3"/>
        <v>2.938944371397918</v>
      </c>
      <c r="N67">
        <v>2.8418531268585578</v>
      </c>
    </row>
    <row r="68" spans="1:16" x14ac:dyDescent="0.25">
      <c r="A68">
        <v>2009</v>
      </c>
      <c r="B68" s="102">
        <v>18569130</v>
      </c>
      <c r="C68" s="102">
        <v>268573</v>
      </c>
      <c r="D68" s="102">
        <v>7368939</v>
      </c>
      <c r="E68" s="102">
        <v>671947</v>
      </c>
      <c r="F68" s="102">
        <v>6887843</v>
      </c>
      <c r="G68" s="102">
        <v>3758458</v>
      </c>
      <c r="H68" s="102">
        <v>470691</v>
      </c>
      <c r="I68" s="102">
        <v>647114</v>
      </c>
      <c r="J68" s="102">
        <v>238587</v>
      </c>
      <c r="K68" s="102">
        <f t="shared" ref="K68:K99" si="4">SUM(B68:J68)</f>
        <v>38881282</v>
      </c>
      <c r="L68" s="102">
        <v>14448932</v>
      </c>
      <c r="M68" s="100">
        <f t="shared" ref="M68:M99" si="5">K68/L68</f>
        <v>2.6909450470110872</v>
      </c>
      <c r="N68">
        <v>2.8418531268585578</v>
      </c>
    </row>
    <row r="69" spans="1:16" x14ac:dyDescent="0.25">
      <c r="A69">
        <v>2010</v>
      </c>
      <c r="B69" s="102">
        <v>18117613</v>
      </c>
      <c r="C69" s="102">
        <v>284783</v>
      </c>
      <c r="D69" s="102">
        <v>7682190</v>
      </c>
      <c r="E69" s="102">
        <v>682482</v>
      </c>
      <c r="F69" s="102">
        <v>7334278</v>
      </c>
      <c r="G69" s="102">
        <v>3835064</v>
      </c>
      <c r="H69" s="102">
        <v>469773</v>
      </c>
      <c r="I69" s="102">
        <v>684952</v>
      </c>
      <c r="J69" s="102">
        <v>238497</v>
      </c>
      <c r="K69" s="102">
        <f t="shared" si="4"/>
        <v>39329632</v>
      </c>
      <c r="L69" s="102">
        <v>14992052</v>
      </c>
      <c r="M69" s="100">
        <f t="shared" si="5"/>
        <v>2.6233655005999177</v>
      </c>
      <c r="N69">
        <v>2.8418531268585578</v>
      </c>
    </row>
    <row r="70" spans="1:16" x14ac:dyDescent="0.25">
      <c r="A70">
        <v>2011</v>
      </c>
      <c r="B70" s="102">
        <v>18120180</v>
      </c>
      <c r="C70" s="102">
        <v>307342</v>
      </c>
      <c r="D70" s="102">
        <v>7903864</v>
      </c>
      <c r="E70" s="102">
        <v>706969</v>
      </c>
      <c r="F70" s="102">
        <v>7747270</v>
      </c>
      <c r="G70" s="102">
        <v>4014144</v>
      </c>
      <c r="H70" s="102">
        <v>482294</v>
      </c>
      <c r="I70" s="102">
        <v>713140</v>
      </c>
      <c r="J70" s="102">
        <v>241666</v>
      </c>
      <c r="K70" s="102">
        <f t="shared" si="4"/>
        <v>40236869</v>
      </c>
      <c r="L70" s="102">
        <v>15542582</v>
      </c>
      <c r="M70" s="100">
        <f t="shared" si="5"/>
        <v>2.5888149729562309</v>
      </c>
      <c r="N70">
        <v>2.8418531268585578</v>
      </c>
    </row>
    <row r="71" spans="1:16" x14ac:dyDescent="0.25">
      <c r="A71">
        <v>2012</v>
      </c>
      <c r="B71" s="102">
        <v>19540251</v>
      </c>
      <c r="C71" s="102">
        <v>326900</v>
      </c>
      <c r="D71" s="102">
        <v>8544675</v>
      </c>
      <c r="E71" s="102">
        <v>732003</v>
      </c>
      <c r="F71" s="102">
        <v>8254969</v>
      </c>
      <c r="G71" s="102">
        <v>4191533</v>
      </c>
      <c r="H71" s="102">
        <v>501880</v>
      </c>
      <c r="I71" s="102">
        <v>726592</v>
      </c>
      <c r="J71" s="102">
        <v>242448</v>
      </c>
      <c r="K71" s="102">
        <f t="shared" si="4"/>
        <v>43061251</v>
      </c>
      <c r="L71" s="102">
        <v>16197007</v>
      </c>
      <c r="M71" s="100">
        <f t="shared" si="5"/>
        <v>2.6585930968604261</v>
      </c>
      <c r="N71">
        <v>2.8418531268585578</v>
      </c>
    </row>
    <row r="72" spans="1:16" x14ac:dyDescent="0.25">
      <c r="A72">
        <v>2013</v>
      </c>
      <c r="B72" s="102">
        <v>21683263</v>
      </c>
      <c r="C72" s="102">
        <v>346127</v>
      </c>
      <c r="D72" s="102">
        <v>9479910</v>
      </c>
      <c r="E72" s="102">
        <v>757249</v>
      </c>
      <c r="F72" s="102">
        <v>9492594</v>
      </c>
      <c r="G72" s="102">
        <v>4322623</v>
      </c>
      <c r="H72" s="102">
        <v>523826</v>
      </c>
      <c r="I72" s="102">
        <v>736230</v>
      </c>
      <c r="J72" s="102">
        <v>243709</v>
      </c>
      <c r="K72" s="102">
        <f t="shared" si="4"/>
        <v>47585531</v>
      </c>
      <c r="L72" s="102">
        <v>16784851</v>
      </c>
      <c r="M72" s="100">
        <f t="shared" si="5"/>
        <v>2.835028502785041</v>
      </c>
      <c r="N72">
        <v>2.8418531268585578</v>
      </c>
    </row>
    <row r="73" spans="1:16" x14ac:dyDescent="0.25">
      <c r="A73">
        <v>2014</v>
      </c>
      <c r="B73" s="102">
        <v>22939882</v>
      </c>
      <c r="C73" s="102">
        <v>363865</v>
      </c>
      <c r="D73" s="102">
        <v>10114207</v>
      </c>
      <c r="E73" s="102">
        <v>786136</v>
      </c>
      <c r="F73" s="102">
        <v>10335616</v>
      </c>
      <c r="G73" s="102">
        <v>4482904</v>
      </c>
      <c r="H73" s="102">
        <v>552597</v>
      </c>
      <c r="I73" s="102">
        <v>744614</v>
      </c>
      <c r="J73" s="102">
        <v>245615</v>
      </c>
      <c r="K73" s="102">
        <f t="shared" si="4"/>
        <v>50565436</v>
      </c>
      <c r="L73" s="102">
        <v>17521747</v>
      </c>
      <c r="M73" s="100">
        <f t="shared" si="5"/>
        <v>2.8858672596973349</v>
      </c>
      <c r="N73">
        <v>2.8418531268585578</v>
      </c>
    </row>
    <row r="74" spans="1:16" x14ac:dyDescent="0.25">
      <c r="A74">
        <v>2015</v>
      </c>
      <c r="B74" s="102">
        <v>24454380</v>
      </c>
      <c r="C74" s="102">
        <v>383570</v>
      </c>
      <c r="D74" s="102">
        <v>10809109</v>
      </c>
      <c r="E74" s="102">
        <v>796209</v>
      </c>
      <c r="F74" s="102">
        <v>11335927</v>
      </c>
      <c r="G74" s="102">
        <v>4590548</v>
      </c>
      <c r="H74" s="102">
        <v>581164</v>
      </c>
      <c r="I74" s="102">
        <v>742508</v>
      </c>
      <c r="J74" s="102">
        <v>245589</v>
      </c>
      <c r="K74" s="102">
        <f t="shared" si="4"/>
        <v>53939004</v>
      </c>
      <c r="L74" s="102">
        <v>18219297</v>
      </c>
      <c r="M74" s="100">
        <f t="shared" si="5"/>
        <v>2.960542550022649</v>
      </c>
      <c r="N74">
        <v>2.8418531268585578</v>
      </c>
    </row>
    <row r="75" spans="1:16" x14ac:dyDescent="0.25">
      <c r="A75">
        <v>2016</v>
      </c>
      <c r="B75" s="102">
        <v>26042433</v>
      </c>
      <c r="C75" s="102">
        <v>402219</v>
      </c>
      <c r="D75" s="102">
        <v>11496274</v>
      </c>
      <c r="E75" s="102">
        <v>805447</v>
      </c>
      <c r="F75" s="102">
        <v>12012014</v>
      </c>
      <c r="G75" s="102">
        <v>4685253</v>
      </c>
      <c r="H75" s="102">
        <v>607829</v>
      </c>
      <c r="I75" s="102">
        <v>750289</v>
      </c>
      <c r="J75" s="102">
        <v>247117</v>
      </c>
      <c r="K75" s="102">
        <f t="shared" si="4"/>
        <v>57048875</v>
      </c>
      <c r="L75" s="102">
        <v>18707189</v>
      </c>
      <c r="M75" s="100">
        <f t="shared" si="5"/>
        <v>3.049569606636251</v>
      </c>
      <c r="N75">
        <v>2.8418531268585578</v>
      </c>
    </row>
    <row r="76" spans="1:16" x14ac:dyDescent="0.25">
      <c r="A76">
        <v>2017</v>
      </c>
      <c r="B76" s="102">
        <v>27866171</v>
      </c>
      <c r="C76" s="102">
        <v>424112</v>
      </c>
      <c r="D76" s="102">
        <v>12292250</v>
      </c>
      <c r="E76" s="102">
        <v>826629</v>
      </c>
      <c r="F76" s="102">
        <v>12976997</v>
      </c>
      <c r="G76" s="102">
        <v>4856842</v>
      </c>
      <c r="H76" s="102">
        <v>627302</v>
      </c>
      <c r="I76" s="102">
        <v>757950</v>
      </c>
      <c r="J76" s="102">
        <v>251244</v>
      </c>
      <c r="K76" s="102">
        <f t="shared" si="4"/>
        <v>60879497</v>
      </c>
      <c r="L76" s="102">
        <v>19485394</v>
      </c>
      <c r="M76" s="100">
        <f t="shared" si="5"/>
        <v>3.1243657172136214</v>
      </c>
      <c r="N76">
        <v>2.8418531268585578</v>
      </c>
    </row>
    <row r="77" spans="1:16" x14ac:dyDescent="0.25">
      <c r="A77">
        <v>2018</v>
      </c>
      <c r="B77" s="102">
        <v>29163921</v>
      </c>
      <c r="C77" s="102">
        <v>451540</v>
      </c>
      <c r="D77" s="102">
        <v>12738109</v>
      </c>
      <c r="E77" s="102">
        <v>896113</v>
      </c>
      <c r="F77" s="102">
        <v>13075725</v>
      </c>
      <c r="G77" s="102">
        <v>5055147</v>
      </c>
      <c r="H77" s="102">
        <v>653832</v>
      </c>
      <c r="I77" s="102">
        <v>777854</v>
      </c>
      <c r="J77" s="102">
        <v>256810</v>
      </c>
      <c r="K77" s="102">
        <f t="shared" si="4"/>
        <v>63069051</v>
      </c>
      <c r="L77" s="102">
        <v>20494079</v>
      </c>
      <c r="M77" s="100">
        <f t="shared" si="5"/>
        <v>3.0774279244263671</v>
      </c>
      <c r="N77">
        <v>2.8418531268585578</v>
      </c>
    </row>
    <row r="80" spans="1:16" x14ac:dyDescent="0.25">
      <c r="B80" s="101" t="s">
        <v>150</v>
      </c>
      <c r="C80" s="101" t="s">
        <v>149</v>
      </c>
      <c r="D80" s="101" t="s">
        <v>148</v>
      </c>
    </row>
    <row r="81" spans="2:4" x14ac:dyDescent="0.25">
      <c r="B81" s="100" t="s">
        <v>147</v>
      </c>
      <c r="C81" t="s">
        <v>146</v>
      </c>
      <c r="D81" t="s">
        <v>145</v>
      </c>
    </row>
    <row r="82" spans="2:4" x14ac:dyDescent="0.25">
      <c r="B82" s="100" t="s">
        <v>144</v>
      </c>
      <c r="C82" t="s">
        <v>143</v>
      </c>
      <c r="D82" t="s">
        <v>142</v>
      </c>
    </row>
    <row r="83" spans="2:4" x14ac:dyDescent="0.25">
      <c r="B83" s="100" t="s">
        <v>141</v>
      </c>
      <c r="C83" t="s">
        <v>140</v>
      </c>
      <c r="D83" t="s">
        <v>139</v>
      </c>
    </row>
    <row r="84" spans="2:4" x14ac:dyDescent="0.25">
      <c r="B84" s="100" t="s">
        <v>138</v>
      </c>
      <c r="C84" t="s">
        <v>137</v>
      </c>
      <c r="D84" t="s">
        <v>136</v>
      </c>
    </row>
    <row r="85" spans="2:4" x14ac:dyDescent="0.25">
      <c r="B85" s="100" t="s">
        <v>135</v>
      </c>
      <c r="C85" t="s">
        <v>134</v>
      </c>
      <c r="D85" t="s">
        <v>133</v>
      </c>
    </row>
    <row r="86" spans="2:4" x14ac:dyDescent="0.25">
      <c r="B86" s="100" t="s">
        <v>132</v>
      </c>
      <c r="C86" t="s">
        <v>131</v>
      </c>
      <c r="D86" t="s">
        <v>130</v>
      </c>
    </row>
    <row r="87" spans="2:4" x14ac:dyDescent="0.25">
      <c r="B87" s="100" t="s">
        <v>129</v>
      </c>
      <c r="C87" s="100" t="s">
        <v>128</v>
      </c>
      <c r="D87" t="s">
        <v>127</v>
      </c>
    </row>
    <row r="88" spans="2:4" x14ac:dyDescent="0.25">
      <c r="B88" s="100" t="s">
        <v>126</v>
      </c>
      <c r="C88" t="s">
        <v>125</v>
      </c>
      <c r="D88" t="s">
        <v>124</v>
      </c>
    </row>
    <row r="89" spans="2:4" x14ac:dyDescent="0.25">
      <c r="B89" s="100" t="s">
        <v>123</v>
      </c>
      <c r="C89" t="s">
        <v>122</v>
      </c>
      <c r="D89" t="s">
        <v>121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6"/>
  <sheetViews>
    <sheetView workbookViewId="0">
      <selection activeCell="B13" sqref="B13:B16"/>
    </sheetView>
  </sheetViews>
  <sheetFormatPr baseColWidth="10" defaultRowHeight="15" x14ac:dyDescent="0.25"/>
  <cols>
    <col min="3" max="5" width="10.85546875" customWidth="1"/>
    <col min="7" max="7" width="10.85546875" customWidth="1"/>
  </cols>
  <sheetData>
    <row r="3" spans="2:7" ht="15.75" x14ac:dyDescent="0.25">
      <c r="B3" s="1" t="s">
        <v>115</v>
      </c>
      <c r="C3" s="3" t="s">
        <v>114</v>
      </c>
      <c r="D3" s="3"/>
      <c r="E3" s="3"/>
    </row>
    <row r="5" spans="2:7" x14ac:dyDescent="0.25">
      <c r="B5" s="94" t="s">
        <v>98</v>
      </c>
      <c r="C5" s="88"/>
      <c r="D5" s="89"/>
      <c r="E5" s="88"/>
      <c r="F5" s="88"/>
      <c r="G5" s="95" t="s">
        <v>105</v>
      </c>
    </row>
    <row r="6" spans="2:7" x14ac:dyDescent="0.25">
      <c r="B6" s="82" t="s">
        <v>99</v>
      </c>
      <c r="C6" s="20"/>
      <c r="D6" s="86"/>
      <c r="E6" s="20"/>
      <c r="F6" s="20"/>
      <c r="G6" s="83" t="s">
        <v>103</v>
      </c>
    </row>
    <row r="7" spans="2:7" x14ac:dyDescent="0.25">
      <c r="B7" s="90" t="s">
        <v>100</v>
      </c>
      <c r="C7" s="20"/>
      <c r="D7" s="86"/>
      <c r="E7" s="20"/>
      <c r="F7" s="20"/>
      <c r="G7" s="83"/>
    </row>
    <row r="8" spans="2:7" x14ac:dyDescent="0.25">
      <c r="B8" s="90" t="s">
        <v>101</v>
      </c>
      <c r="C8" s="20"/>
      <c r="D8" s="86"/>
      <c r="E8" s="20"/>
      <c r="F8" s="20"/>
      <c r="G8" s="83"/>
    </row>
    <row r="9" spans="2:7" x14ac:dyDescent="0.25">
      <c r="B9" s="84" t="s">
        <v>102</v>
      </c>
      <c r="C9" s="26"/>
      <c r="D9" s="87"/>
      <c r="E9" s="26"/>
      <c r="F9" s="26"/>
      <c r="G9" s="85" t="s">
        <v>104</v>
      </c>
    </row>
    <row r="11" spans="2:7" x14ac:dyDescent="0.25">
      <c r="B11" s="107" t="s">
        <v>111</v>
      </c>
      <c r="C11" t="s">
        <v>113</v>
      </c>
    </row>
    <row r="13" spans="2:7" x14ac:dyDescent="0.25">
      <c r="B13" s="115">
        <v>43646</v>
      </c>
    </row>
    <row r="14" spans="2:7" x14ac:dyDescent="0.25">
      <c r="B14" s="116" t="s">
        <v>200</v>
      </c>
    </row>
    <row r="15" spans="2:7" x14ac:dyDescent="0.25">
      <c r="B15" s="116" t="s">
        <v>201</v>
      </c>
    </row>
    <row r="16" spans="2:7" x14ac:dyDescent="0.25">
      <c r="B16" s="117" t="s">
        <v>202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8"/>
  <sheetViews>
    <sheetView workbookViewId="0">
      <selection activeCell="C15" sqref="C15:C18"/>
    </sheetView>
  </sheetViews>
  <sheetFormatPr baseColWidth="10" defaultRowHeight="15" x14ac:dyDescent="0.25"/>
  <sheetData>
    <row r="3" spans="2:5" s="3" customFormat="1" x14ac:dyDescent="0.2">
      <c r="B3" s="1" t="s">
        <v>116</v>
      </c>
      <c r="C3" s="3" t="s">
        <v>0</v>
      </c>
    </row>
    <row r="4" spans="2:5" ht="15.75" thickBot="1" x14ac:dyDescent="0.3">
      <c r="C4" s="2"/>
      <c r="D4" s="2"/>
    </row>
    <row r="5" spans="2:5" ht="35.25" customHeight="1" x14ac:dyDescent="0.25">
      <c r="C5" s="96" t="s">
        <v>167</v>
      </c>
      <c r="D5" s="98" t="s">
        <v>165</v>
      </c>
      <c r="E5" s="6" t="s">
        <v>1</v>
      </c>
    </row>
    <row r="6" spans="2:5" ht="16.5" thickBot="1" x14ac:dyDescent="0.3">
      <c r="C6" s="97" t="s">
        <v>168</v>
      </c>
      <c r="D6" s="99" t="s">
        <v>166</v>
      </c>
      <c r="E6" s="7" t="s">
        <v>2</v>
      </c>
    </row>
    <row r="7" spans="2:5" ht="18.75" x14ac:dyDescent="0.25">
      <c r="C7" s="8" t="s">
        <v>3</v>
      </c>
      <c r="D7" s="4" t="s">
        <v>161</v>
      </c>
      <c r="E7" s="9" t="s">
        <v>4</v>
      </c>
    </row>
    <row r="8" spans="2:5" ht="18.75" x14ac:dyDescent="0.25">
      <c r="C8" s="8" t="s">
        <v>162</v>
      </c>
      <c r="D8" s="4" t="s">
        <v>163</v>
      </c>
      <c r="E8" s="9" t="s">
        <v>164</v>
      </c>
    </row>
    <row r="9" spans="2:5" ht="15.75" x14ac:dyDescent="0.25">
      <c r="C9" s="8" t="s">
        <v>5</v>
      </c>
      <c r="D9" s="4"/>
      <c r="E9" s="91" t="s">
        <v>6</v>
      </c>
    </row>
    <row r="10" spans="2:5" ht="16.5" thickBot="1" x14ac:dyDescent="0.3">
      <c r="C10" s="10"/>
      <c r="D10" s="5" t="s">
        <v>106</v>
      </c>
      <c r="E10" s="7"/>
    </row>
    <row r="13" spans="2:5" ht="15.75" x14ac:dyDescent="0.25">
      <c r="C13" s="108" t="s">
        <v>9</v>
      </c>
      <c r="D13" s="15" t="s">
        <v>49</v>
      </c>
    </row>
    <row r="15" spans="2:5" x14ac:dyDescent="0.25">
      <c r="C15" s="115">
        <v>43646</v>
      </c>
    </row>
    <row r="16" spans="2:5" x14ac:dyDescent="0.25">
      <c r="C16" s="116" t="s">
        <v>200</v>
      </c>
    </row>
    <row r="17" spans="3:3" x14ac:dyDescent="0.25">
      <c r="C17" s="116" t="s">
        <v>201</v>
      </c>
    </row>
    <row r="18" spans="3:3" x14ac:dyDescent="0.25">
      <c r="C18" s="117" t="s">
        <v>202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8"/>
  <sheetViews>
    <sheetView workbookViewId="0">
      <selection activeCell="C15" sqref="C15:C18"/>
    </sheetView>
  </sheetViews>
  <sheetFormatPr baseColWidth="10" defaultRowHeight="15" x14ac:dyDescent="0.25"/>
  <cols>
    <col min="3" max="3" width="13.42578125" customWidth="1"/>
    <col min="4" max="4" width="13" customWidth="1"/>
  </cols>
  <sheetData>
    <row r="3" spans="2:4" x14ac:dyDescent="0.25">
      <c r="B3" s="1" t="s">
        <v>117</v>
      </c>
      <c r="C3" s="2" t="s">
        <v>7</v>
      </c>
    </row>
    <row r="4" spans="2:4" ht="15.75" thickBot="1" x14ac:dyDescent="0.3"/>
    <row r="5" spans="2:4" ht="15.75" x14ac:dyDescent="0.25">
      <c r="C5" s="110" t="s">
        <v>8</v>
      </c>
      <c r="D5" s="6" t="s">
        <v>1</v>
      </c>
    </row>
    <row r="6" spans="2:4" ht="16.5" thickBot="1" x14ac:dyDescent="0.3">
      <c r="C6" s="111"/>
      <c r="D6" s="7" t="s">
        <v>2</v>
      </c>
    </row>
    <row r="7" spans="2:4" ht="18.75" x14ac:dyDescent="0.25">
      <c r="C7" s="12" t="s">
        <v>171</v>
      </c>
      <c r="D7" s="9" t="s">
        <v>4</v>
      </c>
    </row>
    <row r="8" spans="2:4" ht="18.75" x14ac:dyDescent="0.25">
      <c r="C8" s="12" t="s">
        <v>172</v>
      </c>
      <c r="D8" s="9" t="s">
        <v>164</v>
      </c>
    </row>
    <row r="9" spans="2:4" ht="15.75" x14ac:dyDescent="0.25">
      <c r="C9" s="12" t="s">
        <v>5</v>
      </c>
      <c r="D9" s="9" t="s">
        <v>6</v>
      </c>
    </row>
    <row r="10" spans="2:4" ht="15.75" x14ac:dyDescent="0.25">
      <c r="C10" s="12" t="s">
        <v>106</v>
      </c>
      <c r="D10" s="14"/>
    </row>
    <row r="11" spans="2:4" ht="19.5" thickBot="1" x14ac:dyDescent="0.3">
      <c r="C11" s="13" t="s">
        <v>169</v>
      </c>
      <c r="D11" s="11" t="s">
        <v>170</v>
      </c>
    </row>
    <row r="13" spans="2:4" ht="15.75" x14ac:dyDescent="0.25">
      <c r="C13" s="108" t="s">
        <v>9</v>
      </c>
      <c r="D13" s="15" t="s">
        <v>49</v>
      </c>
    </row>
    <row r="15" spans="2:4" x14ac:dyDescent="0.25">
      <c r="C15" s="115">
        <v>43646</v>
      </c>
    </row>
    <row r="16" spans="2:4" x14ac:dyDescent="0.25">
      <c r="C16" s="116" t="s">
        <v>200</v>
      </c>
    </row>
    <row r="17" spans="3:3" x14ac:dyDescent="0.25">
      <c r="C17" s="116" t="s">
        <v>201</v>
      </c>
    </row>
    <row r="18" spans="3:3" x14ac:dyDescent="0.25">
      <c r="C18" s="117" t="s">
        <v>202</v>
      </c>
    </row>
  </sheetData>
  <mergeCells count="1">
    <mergeCell ref="C5:C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8"/>
  <sheetViews>
    <sheetView topLeftCell="A10" workbookViewId="0">
      <selection activeCell="C35" sqref="C35:C38"/>
    </sheetView>
  </sheetViews>
  <sheetFormatPr baseColWidth="10" defaultRowHeight="15" x14ac:dyDescent="0.25"/>
  <cols>
    <col min="3" max="3" width="32.28515625" customWidth="1"/>
    <col min="11" max="11" width="14.7109375" customWidth="1"/>
  </cols>
  <sheetData>
    <row r="3" spans="2:11" x14ac:dyDescent="0.25">
      <c r="B3" s="1" t="s">
        <v>118</v>
      </c>
      <c r="C3" s="2" t="s">
        <v>10</v>
      </c>
    </row>
    <row r="4" spans="2:11" ht="15.75" thickBot="1" x14ac:dyDescent="0.3"/>
    <row r="5" spans="2:11" ht="18" thickBot="1" x14ac:dyDescent="0.3">
      <c r="C5" s="22" t="s">
        <v>11</v>
      </c>
      <c r="D5" s="18" t="s">
        <v>110</v>
      </c>
      <c r="E5" s="18"/>
      <c r="F5" s="18"/>
      <c r="G5" s="18"/>
      <c r="H5" s="18"/>
      <c r="I5" s="18"/>
      <c r="J5" s="18"/>
      <c r="K5" s="19"/>
    </row>
    <row r="6" spans="2:11" ht="18" thickBot="1" x14ac:dyDescent="0.3">
      <c r="C6" s="22" t="s">
        <v>12</v>
      </c>
      <c r="D6" s="18" t="s">
        <v>109</v>
      </c>
      <c r="E6" s="18"/>
      <c r="F6" s="18"/>
      <c r="G6" s="18"/>
      <c r="H6" s="18"/>
      <c r="I6" s="18"/>
      <c r="J6" s="18"/>
      <c r="K6" s="19"/>
    </row>
    <row r="7" spans="2:11" ht="17.25" x14ac:dyDescent="0.25">
      <c r="C7" s="22" t="s">
        <v>13</v>
      </c>
      <c r="D7" s="92" t="s">
        <v>107</v>
      </c>
      <c r="E7" s="18"/>
      <c r="F7" s="18"/>
      <c r="G7" s="18"/>
      <c r="H7" s="18"/>
      <c r="I7" s="18"/>
      <c r="J7" s="18"/>
      <c r="K7" s="19"/>
    </row>
    <row r="8" spans="2:11" ht="15.75" thickBot="1" x14ac:dyDescent="0.3">
      <c r="C8" s="24"/>
      <c r="D8" s="20" t="s">
        <v>39</v>
      </c>
      <c r="E8" s="21"/>
      <c r="F8" s="21"/>
      <c r="G8" s="21"/>
      <c r="H8" s="21"/>
      <c r="I8" s="21"/>
      <c r="J8" s="21"/>
      <c r="K8" s="17"/>
    </row>
    <row r="9" spans="2:11" ht="15.75" thickBot="1" x14ac:dyDescent="0.3">
      <c r="C9" s="22" t="s">
        <v>14</v>
      </c>
      <c r="D9" s="18" t="s">
        <v>15</v>
      </c>
      <c r="E9" s="18"/>
      <c r="F9" s="18"/>
      <c r="G9" s="18"/>
      <c r="H9" s="18"/>
      <c r="I9" s="18"/>
      <c r="J9" s="18"/>
      <c r="K9" s="19"/>
    </row>
    <row r="10" spans="2:11" ht="15.75" thickBot="1" x14ac:dyDescent="0.3">
      <c r="C10" s="22" t="s">
        <v>16</v>
      </c>
      <c r="D10" s="18" t="s">
        <v>17</v>
      </c>
      <c r="E10" s="18"/>
      <c r="F10" s="18"/>
      <c r="G10" s="18"/>
      <c r="H10" s="18"/>
      <c r="I10" s="18"/>
      <c r="J10" s="18"/>
      <c r="K10" s="19"/>
    </row>
    <row r="11" spans="2:11" ht="17.25" x14ac:dyDescent="0.25">
      <c r="C11" s="22" t="s">
        <v>18</v>
      </c>
      <c r="D11" s="18" t="s">
        <v>108</v>
      </c>
      <c r="E11" s="18"/>
      <c r="F11" s="18"/>
      <c r="G11" s="18"/>
      <c r="H11" s="18"/>
      <c r="I11" s="18"/>
      <c r="J11" s="18"/>
      <c r="K11" s="19"/>
    </row>
    <row r="12" spans="2:11" x14ac:dyDescent="0.25">
      <c r="C12" s="25"/>
      <c r="D12" s="26" t="s">
        <v>19</v>
      </c>
      <c r="E12" s="26"/>
      <c r="F12" s="26"/>
      <c r="G12" s="26"/>
      <c r="H12" s="26"/>
      <c r="I12" s="26"/>
      <c r="J12" s="26"/>
      <c r="K12" s="27"/>
    </row>
    <row r="13" spans="2:11" x14ac:dyDescent="0.25">
      <c r="C13" s="23" t="s">
        <v>20</v>
      </c>
      <c r="D13" s="20" t="s">
        <v>21</v>
      </c>
      <c r="E13" s="20"/>
      <c r="F13" s="20"/>
      <c r="G13" s="20"/>
      <c r="H13" s="20"/>
      <c r="I13" s="20"/>
      <c r="J13" s="20"/>
      <c r="K13" s="16"/>
    </row>
    <row r="14" spans="2:11" x14ac:dyDescent="0.25">
      <c r="C14" s="23"/>
      <c r="D14" s="20" t="s">
        <v>22</v>
      </c>
      <c r="E14" s="20"/>
      <c r="F14" s="20"/>
      <c r="G14" s="20"/>
      <c r="H14" s="20"/>
      <c r="I14" s="20"/>
      <c r="J14" s="20"/>
      <c r="K14" s="16"/>
    </row>
    <row r="15" spans="2:11" x14ac:dyDescent="0.25">
      <c r="C15" s="23"/>
      <c r="D15" s="20" t="s">
        <v>23</v>
      </c>
      <c r="E15" s="20"/>
      <c r="F15" s="20"/>
      <c r="G15" s="20"/>
      <c r="H15" s="20"/>
      <c r="I15" s="20"/>
      <c r="J15" s="20"/>
      <c r="K15" s="16"/>
    </row>
    <row r="16" spans="2:11" x14ac:dyDescent="0.25">
      <c r="C16" s="23"/>
      <c r="D16" s="20" t="s">
        <v>24</v>
      </c>
      <c r="E16" s="20"/>
      <c r="F16" s="20"/>
      <c r="G16" s="20"/>
      <c r="H16" s="20"/>
      <c r="I16" s="20"/>
      <c r="J16" s="20"/>
      <c r="K16" s="16"/>
    </row>
    <row r="17" spans="3:11" x14ac:dyDescent="0.25">
      <c r="C17" s="23"/>
      <c r="D17" s="20" t="s">
        <v>25</v>
      </c>
      <c r="E17" s="20"/>
      <c r="F17" s="20"/>
      <c r="G17" s="20"/>
      <c r="H17" s="20"/>
      <c r="I17" s="20"/>
      <c r="J17" s="20"/>
      <c r="K17" s="16"/>
    </row>
    <row r="18" spans="3:11" x14ac:dyDescent="0.25">
      <c r="C18" s="23"/>
      <c r="D18" s="20" t="s">
        <v>26</v>
      </c>
      <c r="E18" s="20"/>
      <c r="F18" s="20"/>
      <c r="G18" s="20"/>
      <c r="H18" s="20"/>
      <c r="I18" s="20"/>
      <c r="J18" s="20"/>
      <c r="K18" s="16"/>
    </row>
    <row r="19" spans="3:11" x14ac:dyDescent="0.25">
      <c r="C19" s="23"/>
      <c r="D19" s="20" t="s">
        <v>27</v>
      </c>
      <c r="E19" s="20"/>
      <c r="F19" s="20"/>
      <c r="G19" s="20"/>
      <c r="H19" s="20"/>
      <c r="I19" s="20"/>
      <c r="J19" s="20"/>
      <c r="K19" s="16"/>
    </row>
    <row r="20" spans="3:11" x14ac:dyDescent="0.25">
      <c r="C20" s="23"/>
      <c r="D20" s="20" t="s">
        <v>28</v>
      </c>
      <c r="E20" s="20"/>
      <c r="F20" s="20"/>
      <c r="G20" s="20"/>
      <c r="H20" s="20"/>
      <c r="I20" s="20"/>
      <c r="J20" s="20"/>
      <c r="K20" s="16"/>
    </row>
    <row r="21" spans="3:11" x14ac:dyDescent="0.25">
      <c r="C21" s="23"/>
      <c r="D21" s="20" t="s">
        <v>29</v>
      </c>
      <c r="E21" s="20"/>
      <c r="F21" s="20"/>
      <c r="G21" s="20"/>
      <c r="H21" s="20"/>
      <c r="I21" s="20"/>
      <c r="J21" s="20"/>
      <c r="K21" s="16"/>
    </row>
    <row r="22" spans="3:11" x14ac:dyDescent="0.25">
      <c r="C22" s="23"/>
      <c r="D22" s="20" t="s">
        <v>30</v>
      </c>
      <c r="E22" s="20"/>
      <c r="F22" s="20"/>
      <c r="G22" s="20"/>
      <c r="H22" s="20"/>
      <c r="I22" s="20"/>
      <c r="J22" s="20"/>
      <c r="K22" s="16"/>
    </row>
    <row r="23" spans="3:11" x14ac:dyDescent="0.25">
      <c r="C23" s="23"/>
      <c r="D23" s="20" t="s">
        <v>31</v>
      </c>
      <c r="E23" s="20"/>
      <c r="F23" s="20"/>
      <c r="G23" s="20"/>
      <c r="H23" s="20"/>
      <c r="I23" s="20"/>
      <c r="J23" s="20"/>
      <c r="K23" s="16"/>
    </row>
    <row r="24" spans="3:11" ht="15.75" thickBot="1" x14ac:dyDescent="0.3">
      <c r="C24" s="24"/>
      <c r="D24" s="21" t="s">
        <v>32</v>
      </c>
      <c r="E24" s="21"/>
      <c r="F24" s="21"/>
      <c r="G24" s="21"/>
      <c r="H24" s="21"/>
      <c r="I24" s="21"/>
      <c r="J24" s="21"/>
      <c r="K24" s="17"/>
    </row>
    <row r="26" spans="3:11" x14ac:dyDescent="0.25">
      <c r="C26" t="s">
        <v>33</v>
      </c>
    </row>
    <row r="27" spans="3:11" x14ac:dyDescent="0.25">
      <c r="C27" t="s">
        <v>34</v>
      </c>
    </row>
    <row r="28" spans="3:11" x14ac:dyDescent="0.25">
      <c r="C28" t="s">
        <v>35</v>
      </c>
    </row>
    <row r="29" spans="3:11" x14ac:dyDescent="0.25">
      <c r="C29" t="s">
        <v>36</v>
      </c>
    </row>
    <row r="30" spans="3:11" x14ac:dyDescent="0.25">
      <c r="C30" t="s">
        <v>37</v>
      </c>
    </row>
    <row r="31" spans="3:11" x14ac:dyDescent="0.25">
      <c r="C31" t="s">
        <v>38</v>
      </c>
    </row>
    <row r="33" spans="3:4" ht="15.75" x14ac:dyDescent="0.25">
      <c r="C33" s="108" t="s">
        <v>9</v>
      </c>
      <c r="D33" s="15" t="s">
        <v>173</v>
      </c>
    </row>
    <row r="35" spans="3:4" x14ac:dyDescent="0.25">
      <c r="C35" s="115">
        <v>43646</v>
      </c>
    </row>
    <row r="36" spans="3:4" x14ac:dyDescent="0.25">
      <c r="C36" s="116" t="s">
        <v>200</v>
      </c>
    </row>
    <row r="37" spans="3:4" x14ac:dyDescent="0.25">
      <c r="C37" s="116" t="s">
        <v>201</v>
      </c>
    </row>
    <row r="38" spans="3:4" x14ac:dyDescent="0.25">
      <c r="C38" s="117" t="s">
        <v>202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2"/>
  <sheetViews>
    <sheetView workbookViewId="0">
      <selection activeCell="B19" sqref="B19:B22"/>
    </sheetView>
  </sheetViews>
  <sheetFormatPr baseColWidth="10" defaultRowHeight="15" x14ac:dyDescent="0.25"/>
  <cols>
    <col min="2" max="2" width="25.5703125" customWidth="1"/>
  </cols>
  <sheetData>
    <row r="3" spans="2:8" x14ac:dyDescent="0.25">
      <c r="B3" s="1" t="s">
        <v>119</v>
      </c>
      <c r="C3" s="2" t="s">
        <v>40</v>
      </c>
    </row>
    <row r="4" spans="2:8" ht="15.75" thickBot="1" x14ac:dyDescent="0.3"/>
    <row r="5" spans="2:8" ht="31.5" x14ac:dyDescent="0.25">
      <c r="B5" s="28"/>
      <c r="C5" s="29" t="s">
        <v>41</v>
      </c>
      <c r="D5" s="30" t="s">
        <v>42</v>
      </c>
    </row>
    <row r="6" spans="2:8" ht="35.25" customHeight="1" x14ac:dyDescent="0.25">
      <c r="B6" s="32" t="s">
        <v>45</v>
      </c>
      <c r="C6" s="112" t="s">
        <v>43</v>
      </c>
      <c r="D6" s="113" t="s">
        <v>44</v>
      </c>
      <c r="H6" s="20"/>
    </row>
    <row r="7" spans="2:8" ht="31.5" x14ac:dyDescent="0.25">
      <c r="B7" s="33" t="s">
        <v>46</v>
      </c>
      <c r="C7" s="112"/>
      <c r="D7" s="113"/>
    </row>
    <row r="8" spans="2:8" ht="41.25" customHeight="1" thickBot="1" x14ac:dyDescent="0.3">
      <c r="B8" s="31" t="s">
        <v>47</v>
      </c>
      <c r="C8" s="35" t="s">
        <v>180</v>
      </c>
      <c r="D8" s="36" t="s">
        <v>181</v>
      </c>
    </row>
    <row r="9" spans="2:8" ht="32.25" thickBot="1" x14ac:dyDescent="0.3">
      <c r="B9" s="37" t="s">
        <v>48</v>
      </c>
      <c r="C9" s="38" t="s">
        <v>183</v>
      </c>
      <c r="D9" s="39" t="s">
        <v>182</v>
      </c>
    </row>
    <row r="12" spans="2:8" ht="15.75" x14ac:dyDescent="0.25">
      <c r="B12" s="109" t="s">
        <v>111</v>
      </c>
      <c r="C12" s="93" t="s">
        <v>174</v>
      </c>
    </row>
    <row r="13" spans="2:8" ht="15.75" x14ac:dyDescent="0.25">
      <c r="B13" s="34" t="s">
        <v>176</v>
      </c>
      <c r="C13" s="93"/>
    </row>
    <row r="14" spans="2:8" ht="18.75" x14ac:dyDescent="0.25">
      <c r="B14" s="34" t="s">
        <v>177</v>
      </c>
    </row>
    <row r="15" spans="2:8" x14ac:dyDescent="0.25">
      <c r="B15" t="s">
        <v>175</v>
      </c>
    </row>
    <row r="16" spans="2:8" x14ac:dyDescent="0.25">
      <c r="B16" t="s">
        <v>178</v>
      </c>
    </row>
    <row r="17" spans="2:2" x14ac:dyDescent="0.25">
      <c r="B17" t="s">
        <v>179</v>
      </c>
    </row>
    <row r="19" spans="2:2" x14ac:dyDescent="0.25">
      <c r="B19" s="115">
        <v>43646</v>
      </c>
    </row>
    <row r="20" spans="2:2" x14ac:dyDescent="0.25">
      <c r="B20" s="116" t="s">
        <v>200</v>
      </c>
    </row>
    <row r="21" spans="2:2" x14ac:dyDescent="0.25">
      <c r="B21" s="116" t="s">
        <v>201</v>
      </c>
    </row>
    <row r="22" spans="2:2" x14ac:dyDescent="0.25">
      <c r="B22" s="117" t="s">
        <v>202</v>
      </c>
    </row>
  </sheetData>
  <mergeCells count="2">
    <mergeCell ref="C6:C7"/>
    <mergeCell ref="D6:D7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1"/>
  <sheetViews>
    <sheetView topLeftCell="A13" zoomScale="85" zoomScaleNormal="85" workbookViewId="0">
      <selection activeCell="B48" sqref="B48:B51"/>
    </sheetView>
  </sheetViews>
  <sheetFormatPr baseColWidth="10" defaultColWidth="11.42578125" defaultRowHeight="12.75" x14ac:dyDescent="0.2"/>
  <cols>
    <col min="1" max="1" width="6.28515625" style="40" customWidth="1"/>
    <col min="2" max="2" width="17.5703125" style="40" customWidth="1"/>
    <col min="3" max="3" width="19.42578125" style="40" customWidth="1"/>
    <col min="4" max="4" width="15.42578125" style="40" customWidth="1"/>
    <col min="5" max="5" width="21.7109375" style="40" customWidth="1"/>
    <col min="6" max="6" width="19.7109375" style="40" customWidth="1"/>
    <col min="7" max="7" width="20.7109375" style="40" customWidth="1"/>
    <col min="8" max="8" width="24.7109375" style="40" customWidth="1"/>
    <col min="9" max="9" width="23" style="40" customWidth="1"/>
    <col min="10" max="10" width="17.28515625" style="40" customWidth="1"/>
    <col min="11" max="11" width="17.85546875" style="40" customWidth="1"/>
    <col min="12" max="12" width="15.140625" style="40" customWidth="1"/>
    <col min="13" max="13" width="8.140625" style="40" customWidth="1"/>
    <col min="14" max="14" width="6.42578125" style="40" customWidth="1"/>
    <col min="15" max="16384" width="11.42578125" style="40"/>
  </cols>
  <sheetData>
    <row r="2" spans="1:14" ht="15.75" x14ac:dyDescent="0.25">
      <c r="E2" s="74"/>
    </row>
    <row r="3" spans="1:14" ht="15" x14ac:dyDescent="0.2">
      <c r="B3" s="1" t="s">
        <v>120</v>
      </c>
      <c r="C3" s="2" t="s">
        <v>194</v>
      </c>
      <c r="D3" s="73"/>
      <c r="E3" s="73"/>
      <c r="F3" s="73"/>
      <c r="G3" s="73"/>
      <c r="H3" s="73"/>
      <c r="I3" s="73"/>
      <c r="J3" s="73"/>
      <c r="K3" s="73"/>
      <c r="L3" s="72"/>
      <c r="M3" s="72"/>
      <c r="N3" s="72"/>
    </row>
    <row r="4" spans="1:14" ht="15" x14ac:dyDescent="0.2">
      <c r="B4" s="73"/>
      <c r="C4" s="73"/>
      <c r="D4" s="73"/>
      <c r="E4" s="73"/>
      <c r="F4" s="73"/>
      <c r="G4" s="73"/>
      <c r="H4" s="73"/>
      <c r="I4" s="73"/>
      <c r="J4" s="73"/>
      <c r="K4" s="73"/>
      <c r="L4" s="72"/>
      <c r="M4" s="72"/>
      <c r="N4" s="72"/>
    </row>
    <row r="5" spans="1:14" ht="13.5" thickBot="1" x14ac:dyDescent="0.25"/>
    <row r="6" spans="1:14" ht="15.75" thickBot="1" x14ac:dyDescent="0.3">
      <c r="B6" s="71"/>
      <c r="C6" s="69" t="s">
        <v>54</v>
      </c>
      <c r="D6" s="69" t="s">
        <v>53</v>
      </c>
      <c r="E6" s="69" t="s">
        <v>85</v>
      </c>
      <c r="F6" s="69" t="s">
        <v>5</v>
      </c>
      <c r="G6" s="69" t="s">
        <v>84</v>
      </c>
      <c r="H6" s="69" t="s">
        <v>83</v>
      </c>
      <c r="I6" s="69" t="s">
        <v>82</v>
      </c>
      <c r="J6" s="69" t="s">
        <v>86</v>
      </c>
      <c r="K6" s="69" t="s">
        <v>51</v>
      </c>
      <c r="L6" s="69" t="s">
        <v>87</v>
      </c>
      <c r="N6" s="114"/>
    </row>
    <row r="7" spans="1:14" ht="15" customHeight="1" thickBot="1" x14ac:dyDescent="0.3">
      <c r="A7" s="65"/>
      <c r="B7" s="70"/>
      <c r="C7" s="69"/>
      <c r="D7" s="69"/>
      <c r="E7" s="68" t="s">
        <v>81</v>
      </c>
      <c r="F7" s="68"/>
      <c r="G7" s="68" t="s">
        <v>80</v>
      </c>
      <c r="H7" s="68"/>
      <c r="I7" s="68"/>
      <c r="J7" s="68" t="s">
        <v>89</v>
      </c>
      <c r="K7" s="68"/>
      <c r="L7" s="68" t="s">
        <v>88</v>
      </c>
      <c r="N7" s="114"/>
    </row>
    <row r="8" spans="1:14" ht="139.5" customHeight="1" thickBot="1" x14ac:dyDescent="0.3">
      <c r="B8" s="64"/>
      <c r="C8" s="67" t="s">
        <v>79</v>
      </c>
      <c r="D8" s="67" t="s">
        <v>78</v>
      </c>
      <c r="E8" s="67" t="s">
        <v>77</v>
      </c>
      <c r="F8" s="67" t="s">
        <v>76</v>
      </c>
      <c r="G8" s="67" t="s">
        <v>75</v>
      </c>
      <c r="H8" s="67" t="s">
        <v>198</v>
      </c>
      <c r="I8" s="67" t="s">
        <v>97</v>
      </c>
      <c r="J8" s="67" t="s">
        <v>199</v>
      </c>
      <c r="K8" s="67" t="s">
        <v>74</v>
      </c>
      <c r="L8" s="67" t="s">
        <v>97</v>
      </c>
      <c r="N8" s="66"/>
    </row>
    <row r="9" spans="1:14" ht="38.25" customHeight="1" thickBot="1" x14ac:dyDescent="0.3">
      <c r="A9" s="65"/>
      <c r="B9" s="64" t="s">
        <v>73</v>
      </c>
      <c r="C9" s="62" t="s">
        <v>72</v>
      </c>
      <c r="D9" s="62" t="s">
        <v>72</v>
      </c>
      <c r="E9" s="62" t="s">
        <v>72</v>
      </c>
      <c r="F9" s="62" t="s">
        <v>72</v>
      </c>
      <c r="G9" s="62" t="s">
        <v>72</v>
      </c>
      <c r="H9" s="62" t="s">
        <v>72</v>
      </c>
      <c r="I9" s="62" t="s">
        <v>71</v>
      </c>
      <c r="J9" s="62" t="s">
        <v>71</v>
      </c>
      <c r="K9" s="63" t="s">
        <v>70</v>
      </c>
      <c r="L9" s="62" t="s">
        <v>69</v>
      </c>
      <c r="M9" s="61"/>
      <c r="N9" s="60"/>
    </row>
    <row r="10" spans="1:14" ht="15" x14ac:dyDescent="0.25">
      <c r="A10"/>
      <c r="B10" s="56" t="s">
        <v>68</v>
      </c>
      <c r="C10" s="59">
        <v>9722500.0003518909</v>
      </c>
      <c r="D10" s="59">
        <v>-886900.00003210001</v>
      </c>
      <c r="E10" s="59">
        <v>10609400.00038399</v>
      </c>
      <c r="F10" s="59">
        <v>2061200.0000746001</v>
      </c>
      <c r="G10" s="59">
        <v>8654294.0003132299</v>
      </c>
      <c r="H10" s="59">
        <v>4953519.000176928</v>
      </c>
      <c r="I10" s="59">
        <v>3360416.2328999522</v>
      </c>
      <c r="J10" s="59">
        <v>829117.02832751849</v>
      </c>
      <c r="K10" s="58">
        <v>1.4740789999999999</v>
      </c>
      <c r="L10" s="58">
        <v>4.0530059305120405</v>
      </c>
      <c r="N10" s="54"/>
    </row>
    <row r="11" spans="1:14" ht="15" x14ac:dyDescent="0.25">
      <c r="A11"/>
      <c r="B11" s="56" t="s">
        <v>67</v>
      </c>
      <c r="C11" s="79">
        <v>8741894.9997070897</v>
      </c>
      <c r="D11" s="79">
        <v>234054.499992158</v>
      </c>
      <c r="E11" s="79">
        <v>8507840.4997149315</v>
      </c>
      <c r="F11" s="79">
        <v>872331.99997077102</v>
      </c>
      <c r="G11" s="79">
        <v>7720586.9047413105</v>
      </c>
      <c r="H11" s="79">
        <v>5184630.6397197517</v>
      </c>
      <c r="I11" s="79">
        <v>4154338.1589480108</v>
      </c>
      <c r="J11" s="79">
        <v>1252099.3522456661</v>
      </c>
      <c r="K11" s="57">
        <v>1.2480039999999999</v>
      </c>
      <c r="L11" s="57">
        <v>3.3178981775664362</v>
      </c>
      <c r="N11" s="54"/>
    </row>
    <row r="12" spans="1:14" ht="15" x14ac:dyDescent="0.25">
      <c r="A12"/>
      <c r="B12" s="56" t="s">
        <v>66</v>
      </c>
      <c r="C12" s="79">
        <v>14407325.267196301</v>
      </c>
      <c r="D12" s="79">
        <v>-1074392.4999744899</v>
      </c>
      <c r="E12" s="79">
        <v>15481717.767170791</v>
      </c>
      <c r="F12" s="79">
        <v>5696703.7674007099</v>
      </c>
      <c r="G12" s="79">
        <v>9939831.1774417888</v>
      </c>
      <c r="H12" s="79">
        <v>8793002.606117405</v>
      </c>
      <c r="I12" s="79">
        <v>692187.45546341478</v>
      </c>
      <c r="J12" s="79">
        <v>230084.83682470807</v>
      </c>
      <c r="K12" s="55">
        <v>12.70321</v>
      </c>
      <c r="L12" s="55">
        <v>3.0084010098882059</v>
      </c>
      <c r="N12" s="54"/>
    </row>
    <row r="13" spans="1:14" ht="17.25" x14ac:dyDescent="0.25">
      <c r="A13" s="77"/>
      <c r="B13" s="56" t="s">
        <v>90</v>
      </c>
      <c r="C13" s="79">
        <v>7620983.2433486795</v>
      </c>
      <c r="D13" s="79">
        <v>796999.99998451292</v>
      </c>
      <c r="E13" s="79">
        <v>6823983.2433641674</v>
      </c>
      <c r="F13" s="79">
        <v>923645.99998211907</v>
      </c>
      <c r="G13" s="79">
        <v>5968577.0758156898</v>
      </c>
      <c r="H13" s="79">
        <v>4309803.3323494894</v>
      </c>
      <c r="I13" s="79">
        <v>588074.09530693945</v>
      </c>
      <c r="J13" s="79">
        <v>197197.06457129898</v>
      </c>
      <c r="K13" s="55">
        <v>7.3286740000000004</v>
      </c>
      <c r="L13" s="55">
        <v>2.9821645498902147</v>
      </c>
      <c r="N13" s="54"/>
    </row>
    <row r="14" spans="1:14" ht="15" x14ac:dyDescent="0.25">
      <c r="A14" s="77"/>
      <c r="B14" s="56" t="s">
        <v>91</v>
      </c>
      <c r="C14" s="79">
        <v>836058.99997478595</v>
      </c>
      <c r="D14" s="79">
        <v>7203.4999998338008</v>
      </c>
      <c r="E14" s="79">
        <v>828855.49997495231</v>
      </c>
      <c r="F14" s="79">
        <v>155131.999995219</v>
      </c>
      <c r="G14" s="79">
        <v>682012.05497948278</v>
      </c>
      <c r="H14" s="79">
        <v>563258.13711680181</v>
      </c>
      <c r="I14" s="79">
        <v>620868.5278125261</v>
      </c>
      <c r="J14" s="79">
        <v>181155.4105444164</v>
      </c>
      <c r="K14" s="55">
        <v>0.90720999999999996</v>
      </c>
      <c r="L14" s="55">
        <v>3.4272701320190437</v>
      </c>
      <c r="N14" s="54"/>
    </row>
    <row r="15" spans="1:14" ht="15" x14ac:dyDescent="0.25">
      <c r="A15" s="77"/>
      <c r="B15" s="56" t="s">
        <v>92</v>
      </c>
      <c r="C15" s="79">
        <v>10871772.0845316</v>
      </c>
      <c r="D15" s="79">
        <v>-191302.49999214499</v>
      </c>
      <c r="E15" s="79">
        <v>11063074.584523745</v>
      </c>
      <c r="F15" s="79">
        <v>1931891.5839169901</v>
      </c>
      <c r="G15" s="79">
        <v>9241813.7464519925</v>
      </c>
      <c r="H15" s="79">
        <v>6227815.1698038476</v>
      </c>
      <c r="I15" s="79">
        <v>7703134.9892066922</v>
      </c>
      <c r="J15" s="79">
        <v>2117027.3031548169</v>
      </c>
      <c r="K15" s="55">
        <v>0.80847800000000003</v>
      </c>
      <c r="L15" s="55">
        <v>3.6386564205985428</v>
      </c>
      <c r="N15" s="54"/>
    </row>
    <row r="16" spans="1:14" ht="15" x14ac:dyDescent="0.25">
      <c r="A16"/>
      <c r="B16" s="56" t="s">
        <v>65</v>
      </c>
      <c r="C16" s="79">
        <v>11376999.999547999</v>
      </c>
      <c r="D16" s="79">
        <v>1351673.99994592</v>
      </c>
      <c r="E16" s="79">
        <v>10025325.999602079</v>
      </c>
      <c r="F16" s="79">
        <v>1747749.9999301599</v>
      </c>
      <c r="G16" s="79">
        <v>8377829.2596679414</v>
      </c>
      <c r="H16" s="79">
        <v>6126775.6000353806</v>
      </c>
      <c r="I16" s="79">
        <v>7875913.6304900171</v>
      </c>
      <c r="J16" s="79">
        <v>2851583.6603836161</v>
      </c>
      <c r="K16" s="55">
        <v>0.77791299999999997</v>
      </c>
      <c r="L16" s="55">
        <v>2.7619437367061122</v>
      </c>
      <c r="N16" s="54"/>
    </row>
    <row r="17" spans="1:14" ht="15" x14ac:dyDescent="0.25">
      <c r="A17"/>
      <c r="B17" s="56" t="s">
        <v>64</v>
      </c>
      <c r="C17" s="79">
        <v>728613.52984156599</v>
      </c>
      <c r="D17" s="79">
        <v>-218498.86000200603</v>
      </c>
      <c r="E17" s="79">
        <v>947112.38984357205</v>
      </c>
      <c r="F17" s="79">
        <v>115366.87013530399</v>
      </c>
      <c r="G17" s="79">
        <v>841216.64360670373</v>
      </c>
      <c r="H17" s="79">
        <v>841216.37441737775</v>
      </c>
      <c r="I17" s="79">
        <v>1332544.0044882633</v>
      </c>
      <c r="J17" s="79">
        <v>261017.98851867457</v>
      </c>
      <c r="K17" s="55">
        <v>0.63128600000000001</v>
      </c>
      <c r="L17" s="55">
        <v>5.1051807273923817</v>
      </c>
      <c r="N17" s="54"/>
    </row>
    <row r="18" spans="1:14" ht="15" x14ac:dyDescent="0.25">
      <c r="A18" s="77"/>
      <c r="B18" s="56" t="s">
        <v>93</v>
      </c>
      <c r="C18" s="79">
        <v>7866536.3174802307</v>
      </c>
      <c r="D18" s="79">
        <v>-338354.49998995097</v>
      </c>
      <c r="E18" s="79">
        <v>8204890.8174701817</v>
      </c>
      <c r="F18" s="79">
        <v>479104.69245678198</v>
      </c>
      <c r="G18" s="79">
        <v>7807835.0331881018</v>
      </c>
      <c r="H18" s="79">
        <v>5156566.2372807711</v>
      </c>
      <c r="I18" s="79">
        <v>6982533.7169253305</v>
      </c>
      <c r="J18" s="79">
        <v>1785177.5570586124</v>
      </c>
      <c r="K18" s="55">
        <v>0.73849500000000001</v>
      </c>
      <c r="L18" s="55">
        <v>3.9113945216913089</v>
      </c>
      <c r="N18" s="54"/>
    </row>
    <row r="19" spans="1:14" ht="15" x14ac:dyDescent="0.25">
      <c r="A19"/>
      <c r="B19" s="56" t="s">
        <v>63</v>
      </c>
      <c r="C19" s="79">
        <v>2642741350.11163</v>
      </c>
      <c r="D19" s="79">
        <v>351336000.01484001</v>
      </c>
      <c r="E19" s="79">
        <v>2291405350.0967898</v>
      </c>
      <c r="F19" s="79">
        <v>689088400.02910697</v>
      </c>
      <c r="G19" s="79">
        <v>1625231003.568651</v>
      </c>
      <c r="H19" s="79">
        <v>1048967856.8634014</v>
      </c>
      <c r="I19" s="79">
        <v>10139879.201274751</v>
      </c>
      <c r="J19" s="79">
        <v>3929517.8888754859</v>
      </c>
      <c r="K19" s="55">
        <v>103.44973899999999</v>
      </c>
      <c r="L19" s="55">
        <v>2.5804384883908722</v>
      </c>
      <c r="N19" s="54"/>
    </row>
    <row r="20" spans="1:14" ht="15" x14ac:dyDescent="0.25">
      <c r="A20"/>
      <c r="B20" s="56" t="s">
        <v>62</v>
      </c>
      <c r="C20" s="79">
        <v>9293346700.0202904</v>
      </c>
      <c r="D20" s="79">
        <v>-74725400.000163198</v>
      </c>
      <c r="E20" s="79">
        <v>9368072100.0204544</v>
      </c>
      <c r="F20" s="79">
        <v>2585794650.00565</v>
      </c>
      <c r="G20" s="79">
        <v>6875958171.015008</v>
      </c>
      <c r="H20" s="79">
        <v>4226225721.009222</v>
      </c>
      <c r="I20" s="79">
        <v>4929301.7674752008</v>
      </c>
      <c r="J20" s="79">
        <v>1173364.9619135261</v>
      </c>
      <c r="K20" s="55">
        <v>857.36802499999999</v>
      </c>
      <c r="L20" s="55">
        <v>4.20099621812167</v>
      </c>
      <c r="N20" s="54"/>
    </row>
    <row r="21" spans="1:14" ht="15" x14ac:dyDescent="0.25">
      <c r="A21" s="77"/>
      <c r="B21" s="56" t="s">
        <v>96</v>
      </c>
      <c r="C21" s="79">
        <v>72357491.378219977</v>
      </c>
      <c r="D21" s="79">
        <v>-5958306.6782199806</v>
      </c>
      <c r="E21" s="79">
        <v>66399184.700000003</v>
      </c>
      <c r="F21" s="79">
        <v>6004182</v>
      </c>
      <c r="G21" s="79">
        <v>60395002.700000003</v>
      </c>
      <c r="H21" s="79">
        <v>61058989.102524109</v>
      </c>
      <c r="I21" s="79">
        <v>7333624.6856973469</v>
      </c>
      <c r="J21" s="79">
        <v>1537812.5543259915</v>
      </c>
      <c r="K21" s="55">
        <v>8.3258949999999992</v>
      </c>
      <c r="L21" s="55">
        <v>4.768867743384761</v>
      </c>
      <c r="N21" s="54"/>
    </row>
    <row r="22" spans="1:14" ht="15" x14ac:dyDescent="0.25">
      <c r="A22" s="77"/>
      <c r="B22" s="56" t="s">
        <v>94</v>
      </c>
      <c r="C22" s="79">
        <v>2937697.9998993501</v>
      </c>
      <c r="D22" s="79">
        <v>404441.49998662097</v>
      </c>
      <c r="E22" s="79">
        <v>2533256.499912729</v>
      </c>
      <c r="F22" s="79">
        <v>577468.49998075597</v>
      </c>
      <c r="G22" s="79">
        <v>1981120.5649311007</v>
      </c>
      <c r="H22" s="79">
        <v>1375718.5649510496</v>
      </c>
      <c r="I22" s="79">
        <v>1700942.0954936212</v>
      </c>
      <c r="J22" s="79">
        <v>589404.27646952635</v>
      </c>
      <c r="K22" s="55">
        <v>0.80879800000000002</v>
      </c>
      <c r="L22" s="55">
        <v>2.8858665662931684</v>
      </c>
      <c r="N22" s="54"/>
    </row>
    <row r="23" spans="1:14" ht="15" x14ac:dyDescent="0.25">
      <c r="A23"/>
      <c r="B23" s="56" t="s">
        <v>61</v>
      </c>
      <c r="C23" s="79">
        <v>17321417.801732901</v>
      </c>
      <c r="D23" s="79">
        <v>5741815.9999525994</v>
      </c>
      <c r="E23" s="79">
        <v>11579601.8017803</v>
      </c>
      <c r="F23" s="79">
        <v>1797214.4065794901</v>
      </c>
      <c r="G23" s="79">
        <v>9898183.4132186137</v>
      </c>
      <c r="H23" s="79">
        <v>6948053.0179613633</v>
      </c>
      <c r="I23" s="79">
        <v>699713.65313011338</v>
      </c>
      <c r="J23" s="79">
        <v>209770.49809000173</v>
      </c>
      <c r="K23" s="55">
        <v>9.9298520000000003</v>
      </c>
      <c r="L23" s="55">
        <v>3.3356151579994928</v>
      </c>
      <c r="N23" s="54"/>
    </row>
    <row r="24" spans="1:14" ht="15" x14ac:dyDescent="0.25">
      <c r="A24"/>
      <c r="B24" s="56" t="s">
        <v>60</v>
      </c>
      <c r="C24" s="79">
        <v>5590711.1223308099</v>
      </c>
      <c r="D24" s="79">
        <v>-972191.35203617194</v>
      </c>
      <c r="E24" s="79">
        <v>6562902.4743669815</v>
      </c>
      <c r="F24" s="79">
        <v>850444.82611728704</v>
      </c>
      <c r="G24" s="79">
        <v>5778086.6729933638</v>
      </c>
      <c r="H24" s="79">
        <v>3074478.9100623955</v>
      </c>
      <c r="I24" s="79">
        <v>4641710.7792940009</v>
      </c>
      <c r="J24" s="79">
        <v>1224000.8816970857</v>
      </c>
      <c r="K24" s="55">
        <v>0.66235900000000003</v>
      </c>
      <c r="L24" s="55">
        <v>3.7922446369958793</v>
      </c>
      <c r="N24" s="54"/>
    </row>
    <row r="25" spans="1:14" ht="15" x14ac:dyDescent="0.25">
      <c r="A25" s="77"/>
      <c r="B25" s="56" t="s">
        <v>95</v>
      </c>
      <c r="C25" s="79">
        <v>19743307.999283001</v>
      </c>
      <c r="D25" s="79">
        <v>111679.999995821</v>
      </c>
      <c r="E25" s="79">
        <v>19631627.999287181</v>
      </c>
      <c r="F25" s="79">
        <v>3678939.9998661098</v>
      </c>
      <c r="G25" s="79">
        <v>16149004.279413942</v>
      </c>
      <c r="H25" s="79">
        <v>13113188.279524731</v>
      </c>
      <c r="I25" s="79">
        <v>1481380.0755178635</v>
      </c>
      <c r="J25" s="79">
        <v>336164.51770039072</v>
      </c>
      <c r="K25" s="55">
        <v>8.8520079999999997</v>
      </c>
      <c r="L25" s="55">
        <v>4.4067115876820626</v>
      </c>
      <c r="N25" s="54"/>
    </row>
    <row r="26" spans="1:14" ht="15" x14ac:dyDescent="0.25">
      <c r="A26"/>
      <c r="B26" s="56" t="s">
        <v>59</v>
      </c>
      <c r="C26" s="79">
        <v>9608011.6136127897</v>
      </c>
      <c r="D26" s="79">
        <v>-302648.50000818103</v>
      </c>
      <c r="E26" s="79">
        <v>9910660.1136209704</v>
      </c>
      <c r="F26" s="79">
        <v>1089379.50002945</v>
      </c>
      <c r="G26" s="79">
        <v>8920387.2147277296</v>
      </c>
      <c r="H26" s="79">
        <v>55188607.467815623</v>
      </c>
      <c r="I26" s="79">
        <v>9449956.7662026454</v>
      </c>
      <c r="J26" s="79">
        <v>2305877.6801253674</v>
      </c>
      <c r="K26" s="55">
        <v>0.69236500000000001</v>
      </c>
      <c r="L26" s="55">
        <v>4.0982038412761188</v>
      </c>
      <c r="N26" s="54"/>
    </row>
    <row r="27" spans="1:14" ht="15" x14ac:dyDescent="0.25">
      <c r="A27"/>
      <c r="B27" s="56" t="s">
        <v>58</v>
      </c>
      <c r="C27" s="79">
        <v>75580123.612417296</v>
      </c>
      <c r="D27" s="79">
        <v>-5613120.5002584402</v>
      </c>
      <c r="E27" s="79">
        <v>81193244.112675741</v>
      </c>
      <c r="F27" s="79">
        <v>15094740.559730999</v>
      </c>
      <c r="G27" s="79">
        <v>66910435.994071499</v>
      </c>
      <c r="H27" s="79">
        <v>6542819.3164318968</v>
      </c>
      <c r="I27" s="79">
        <v>55188607.46781563</v>
      </c>
      <c r="J27" s="79">
        <v>14907236</v>
      </c>
      <c r="K27" s="55">
        <v>1</v>
      </c>
      <c r="L27" s="55">
        <v>3.702135490966644</v>
      </c>
      <c r="N27" s="54"/>
    </row>
    <row r="28" spans="1:14" ht="15.75" thickBot="1" x14ac:dyDescent="0.3">
      <c r="A28"/>
      <c r="B28" s="56" t="s">
        <v>57</v>
      </c>
      <c r="C28" s="80">
        <v>440383839.50352597</v>
      </c>
      <c r="D28" s="80">
        <v>9493302.2983458098</v>
      </c>
      <c r="E28" s="80">
        <v>302083012.46483397</v>
      </c>
      <c r="F28" s="80">
        <v>45636665.841868296</v>
      </c>
      <c r="G28" s="80">
        <v>259467176.747614</v>
      </c>
      <c r="H28" s="80">
        <v>200766776.64663944</v>
      </c>
      <c r="I28" s="80">
        <v>57901254.73754485</v>
      </c>
      <c r="J28" s="80">
        <v>10447787.264371419</v>
      </c>
      <c r="K28" s="55">
        <v>3.4673994122696699</v>
      </c>
      <c r="L28" s="55">
        <v>5.5419634102808679</v>
      </c>
      <c r="N28" s="54"/>
    </row>
    <row r="29" spans="1:14" ht="15.75" thickBot="1" x14ac:dyDescent="0.3">
      <c r="B29" s="53" t="s">
        <v>56</v>
      </c>
      <c r="C29" s="53"/>
      <c r="D29" s="51"/>
      <c r="E29" s="52"/>
      <c r="F29" s="52"/>
      <c r="G29" s="52"/>
      <c r="H29" s="52"/>
      <c r="I29" s="52">
        <v>128875127.30344233</v>
      </c>
      <c r="J29" s="52">
        <v>35917609.460826702</v>
      </c>
      <c r="K29" s="51"/>
      <c r="L29" s="51">
        <v>3.5880764126019891</v>
      </c>
    </row>
    <row r="30" spans="1:14" ht="15.75" thickBot="1" x14ac:dyDescent="0.3">
      <c r="B30" s="50" t="s">
        <v>55</v>
      </c>
      <c r="C30" s="50"/>
      <c r="D30" s="48"/>
      <c r="E30" s="49"/>
      <c r="F30" s="49"/>
      <c r="G30" s="49"/>
      <c r="H30" s="49"/>
      <c r="I30" s="49">
        <v>186776382.04098719</v>
      </c>
      <c r="J30" s="49">
        <v>46365396.72519812</v>
      </c>
      <c r="K30" s="48"/>
      <c r="L30" s="48">
        <v>4.0283572498686322</v>
      </c>
    </row>
    <row r="32" spans="1:14" ht="15" x14ac:dyDescent="0.25">
      <c r="I32" s="72"/>
      <c r="J32" s="81"/>
      <c r="K32" s="78"/>
      <c r="L32" s="72"/>
    </row>
    <row r="33" spans="2:14" x14ac:dyDescent="0.2">
      <c r="B33" s="41" t="s">
        <v>193</v>
      </c>
      <c r="E33" s="47"/>
    </row>
    <row r="34" spans="2:14" x14ac:dyDescent="0.2">
      <c r="B34" s="44" t="s">
        <v>54</v>
      </c>
      <c r="C34" s="46" t="s">
        <v>186</v>
      </c>
      <c r="D34" s="75" t="s">
        <v>189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2:14" x14ac:dyDescent="0.2">
      <c r="B35" s="44" t="s">
        <v>53</v>
      </c>
      <c r="C35" s="46" t="s">
        <v>186</v>
      </c>
      <c r="D35" s="75" t="s">
        <v>190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2:14" x14ac:dyDescent="0.2">
      <c r="B36" s="44" t="s">
        <v>5</v>
      </c>
      <c r="C36" s="46" t="s">
        <v>186</v>
      </c>
      <c r="D36" s="75" t="s">
        <v>191</v>
      </c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pans="2:14" x14ac:dyDescent="0.2">
      <c r="B37" s="44" t="s">
        <v>83</v>
      </c>
      <c r="C37" s="46" t="s">
        <v>186</v>
      </c>
      <c r="D37" s="75" t="s">
        <v>192</v>
      </c>
      <c r="E37" s="46"/>
      <c r="F37" s="46"/>
      <c r="G37" s="46"/>
      <c r="H37" s="46"/>
      <c r="I37" s="46"/>
      <c r="J37" s="46"/>
      <c r="K37" s="46"/>
      <c r="L37" s="46"/>
      <c r="M37" s="46"/>
      <c r="N37" s="44"/>
    </row>
    <row r="38" spans="2:14" x14ac:dyDescent="0.2">
      <c r="B38" s="44" t="s">
        <v>86</v>
      </c>
      <c r="C38" s="46" t="s">
        <v>187</v>
      </c>
      <c r="D38" s="46" t="s">
        <v>52</v>
      </c>
      <c r="E38" s="46"/>
      <c r="F38" s="46"/>
      <c r="G38" s="46"/>
      <c r="H38" s="46"/>
      <c r="I38" s="46"/>
      <c r="J38" s="46"/>
      <c r="K38" s="46"/>
      <c r="L38" s="46"/>
      <c r="M38" s="45"/>
      <c r="N38" s="44"/>
    </row>
    <row r="39" spans="2:14" x14ac:dyDescent="0.2">
      <c r="B39" s="44" t="s">
        <v>188</v>
      </c>
      <c r="C39" s="46" t="s">
        <v>187</v>
      </c>
      <c r="D39" s="46" t="s">
        <v>50</v>
      </c>
      <c r="E39" s="46"/>
      <c r="F39" s="46"/>
      <c r="G39" s="46"/>
      <c r="H39" s="46"/>
      <c r="I39" s="46"/>
      <c r="J39" s="46"/>
      <c r="K39" s="46"/>
      <c r="L39" s="46"/>
      <c r="M39" s="45"/>
      <c r="N39" s="44"/>
    </row>
    <row r="40" spans="2:14" x14ac:dyDescent="0.2">
      <c r="B40" s="41"/>
      <c r="C40" s="40" t="s">
        <v>184</v>
      </c>
      <c r="D40" s="42"/>
      <c r="M40" s="42"/>
    </row>
    <row r="41" spans="2:14" x14ac:dyDescent="0.2">
      <c r="B41" s="41" t="s">
        <v>33</v>
      </c>
      <c r="D41" s="76"/>
      <c r="M41" s="42"/>
    </row>
    <row r="42" spans="2:14" x14ac:dyDescent="0.2">
      <c r="B42" s="41"/>
      <c r="C42" s="40" t="s">
        <v>197</v>
      </c>
      <c r="D42" s="42"/>
      <c r="M42" s="42"/>
    </row>
    <row r="43" spans="2:14" x14ac:dyDescent="0.2">
      <c r="B43" s="41"/>
      <c r="C43" s="40" t="s">
        <v>196</v>
      </c>
      <c r="D43" s="42"/>
      <c r="M43" s="42"/>
    </row>
    <row r="44" spans="2:14" x14ac:dyDescent="0.2">
      <c r="B44" s="41"/>
      <c r="C44" s="40" t="s">
        <v>112</v>
      </c>
      <c r="D44" s="42"/>
      <c r="M44" s="42"/>
    </row>
    <row r="45" spans="2:14" x14ac:dyDescent="0.2">
      <c r="B45" s="41"/>
      <c r="C45" s="40" t="s">
        <v>195</v>
      </c>
      <c r="D45" s="42"/>
      <c r="M45" s="42"/>
    </row>
    <row r="46" spans="2:14" x14ac:dyDescent="0.2">
      <c r="B46" s="41"/>
      <c r="C46" s="43" t="s">
        <v>185</v>
      </c>
    </row>
    <row r="48" spans="2:14" x14ac:dyDescent="0.2">
      <c r="B48" s="115">
        <v>43646</v>
      </c>
    </row>
    <row r="49" spans="2:2" x14ac:dyDescent="0.2">
      <c r="B49" s="116" t="s">
        <v>200</v>
      </c>
    </row>
    <row r="50" spans="2:2" x14ac:dyDescent="0.2">
      <c r="B50" s="116" t="s">
        <v>201</v>
      </c>
    </row>
    <row r="51" spans="2:2" x14ac:dyDescent="0.2">
      <c r="B51" s="117" t="s">
        <v>202</v>
      </c>
    </row>
  </sheetData>
  <mergeCells count="1">
    <mergeCell ref="N6:N7"/>
  </mergeCells>
  <pageMargins left="0.70866141732283472" right="0.70866141732283472" top="0.55118110236220474" bottom="0.15748031496062992" header="0.31496062992125984" footer="0.31496062992125984"/>
  <pageSetup paperSize="9" scale="62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Abb. 4.1</vt:lpstr>
      <vt:lpstr>Tab. 4.1</vt:lpstr>
      <vt:lpstr>Tab. 4.2</vt:lpstr>
      <vt:lpstr>Tab. 4.3</vt:lpstr>
      <vt:lpstr>Tab. 4.4</vt:lpstr>
      <vt:lpstr>Tab. 4.5</vt:lpstr>
      <vt:lpstr>Tab. 4.6</vt:lpstr>
      <vt:lpstr>'Tab. 4.6'!Druckbereich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H.K.</dc:creator>
  <cp:lastModifiedBy>H.K.</cp:lastModifiedBy>
  <cp:lastPrinted>2019-06-16T16:45:07Z</cp:lastPrinted>
  <dcterms:created xsi:type="dcterms:W3CDTF">2019-06-07T15:55:55Z</dcterms:created>
  <dcterms:modified xsi:type="dcterms:W3CDTF">2019-08-23T10:57:11Z</dcterms:modified>
</cp:coreProperties>
</file>